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8" yWindow="696" windowWidth="15060" windowHeight="4068" tabRatio="829" activeTab="0"/>
  </bookViews>
  <sheets>
    <sheet name="(別紙１)特養運営事業者用" sheetId="1" r:id="rId1"/>
    <sheet name="(別紙１)記載例" sheetId="2" r:id="rId2"/>
    <sheet name="(別紙２)特養以外事業者用" sheetId="3" r:id="rId3"/>
    <sheet name="(別紙２)記載例" sheetId="4" r:id="rId4"/>
    <sheet name="(別紙１)計算式入" sheetId="5" r:id="rId5"/>
    <sheet name="(別紙２)計算式入" sheetId="6" r:id="rId6"/>
  </sheets>
  <definedNames>
    <definedName name="_xlnm.Print_Area" localSheetId="3">'(別紙２)記載例'!$A$1:$K$31</definedName>
    <definedName name="_xlnm.Print_Area" localSheetId="5">'(別紙２)計算式入'!$A$1:$K$31</definedName>
    <definedName name="_xlnm.Print_Area" localSheetId="2">'(別紙２)特養以外事業者用'!$A$1:$K$31</definedName>
  </definedNames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H5" authorId="0">
      <text>
        <r>
          <rPr>
            <sz val="9"/>
            <rFont val="ＭＳ Ｐゴシック"/>
            <family val="3"/>
          </rPr>
          <t>年度途中からの実施は、開始日～3/31
年度途中の終了は、4/1～終了日</t>
        </r>
      </text>
    </comment>
    <comment ref="A23" authorId="0">
      <text>
        <r>
          <rPr>
            <sz val="9"/>
            <rFont val="ＭＳ Ｐゴシック"/>
            <family val="3"/>
          </rPr>
          <t xml:space="preserve">介護福祉施設サービス以外は（２）に記入
</t>
        </r>
      </text>
    </comment>
    <comment ref="K7" authorId="0">
      <text>
        <r>
          <rPr>
            <sz val="9"/>
            <rFont val="ＭＳ Ｐゴシック"/>
            <family val="3"/>
          </rPr>
          <t>事業所名を記入</t>
        </r>
      </text>
    </comment>
    <comment ref="B8" authorId="0">
      <text>
        <r>
          <rPr>
            <sz val="9"/>
            <rFont val="ＭＳ Ｐゴシック"/>
            <family val="3"/>
          </rPr>
          <t>介護福祉施設ｻｰﾋﾞｽは（１）に記入。</t>
        </r>
      </text>
    </comment>
    <comment ref="K20" authorId="0">
      <text>
        <r>
          <rPr>
            <sz val="9"/>
            <rFont val="ＭＳ Ｐゴシック"/>
            <family val="3"/>
          </rPr>
          <t>１円未満切り上げ
C＜Bの場合は０円とする。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１円未満切り捨て
</t>
        </r>
      </text>
    </comment>
    <comment ref="N20" authorId="0">
      <text>
        <r>
          <rPr>
            <b/>
            <sz val="9"/>
            <rFont val="ＭＳ Ｐゴシック"/>
            <family val="3"/>
          </rPr>
          <t xml:space="preserve">補助額が１円未満になるときは申請不要です。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１円未満切り捨て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5" authorId="0">
      <text>
        <r>
          <rPr>
            <sz val="9"/>
            <rFont val="ＭＳ Ｐゴシック"/>
            <family val="3"/>
          </rPr>
          <t>年度途中からの実施は、開始日～3/31
年度途中の終了は、4/1～終了日</t>
        </r>
      </text>
    </comment>
    <comment ref="I7" authorId="0">
      <text>
        <r>
          <rPr>
            <sz val="9"/>
            <rFont val="ＭＳ Ｐゴシック"/>
            <family val="3"/>
          </rPr>
          <t>事業所名を記入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
社会福祉法人のみ記入
１円未満切り上げ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１円未満切り捨て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社会福祉法人のみ記入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b/>
            <sz val="12"/>
            <color indexed="10"/>
            <rFont val="ＭＳ Ｐゴシック"/>
            <family val="3"/>
          </rPr>
          <t>黄色の枠内に入力してください。</t>
        </r>
      </text>
    </comment>
  </commentList>
</comments>
</file>

<file path=xl/sharedStrings.xml><?xml version="1.0" encoding="utf-8"?>
<sst xmlns="http://schemas.openxmlformats.org/spreadsheetml/2006/main" count="497" uniqueCount="158">
  <si>
    <t>本来受領すべき利用者</t>
  </si>
  <si>
    <t>負担額（全利用者分）</t>
  </si>
  <si>
    <t>（人）</t>
  </si>
  <si>
    <t>利用者数</t>
  </si>
  <si>
    <t>控除額</t>
  </si>
  <si>
    <t>(端数切捨て)</t>
  </si>
  <si>
    <t>相当額</t>
  </si>
  <si>
    <t>多賀城市</t>
  </si>
  <si>
    <t>全額補助額</t>
  </si>
  <si>
    <t>⑦多賀城市</t>
  </si>
  <si>
    <t>補助額</t>
  </si>
  <si>
    <t>(端数切上げ)</t>
  </si>
  <si>
    <t>１／２補助額</t>
  </si>
  <si>
    <t>⑧多賀城市</t>
  </si>
  <si>
    <t>対象額</t>
  </si>
  <si>
    <t>⑨多賀城市</t>
  </si>
  <si>
    <t>補助所要額</t>
  </si>
  <si>
    <t xml:space="preserve">   補　助</t>
  </si>
  <si>
    <t xml:space="preserve">  補 助 額</t>
  </si>
  <si>
    <t>⑤ 軽 減 額 （円）</t>
  </si>
  <si>
    <t>④ 対象者数 （人）</t>
  </si>
  <si>
    <t>軽     減     額</t>
  </si>
  <si>
    <t>２　補助所要額内訳</t>
  </si>
  <si>
    <t>１　補助事業の実施期間</t>
  </si>
  <si>
    <t>社会福祉法人等による利用者負担軽減制度事業補助金事業計画書</t>
  </si>
  <si>
    <t>（小数点　　第三位を　　四捨五入）</t>
  </si>
  <si>
    <t>金　額</t>
  </si>
  <si>
    <t>人</t>
  </si>
  <si>
    <t>円</t>
  </si>
  <si>
    <t>計</t>
  </si>
  <si>
    <t>事業者名</t>
  </si>
  <si>
    <t>項　　目</t>
  </si>
  <si>
    <t>うち多賀城市の被保険者分</t>
  </si>
  <si>
    <t>地域密着型介護老人福祉施設</t>
  </si>
  <si>
    <t>注)　 １　本表は、事業所ごとに作成すること。</t>
  </si>
  <si>
    <t>％</t>
  </si>
  <si>
    <t>補助対象額</t>
  </si>
  <si>
    <t>軽減比率</t>
  </si>
  <si>
    <t>【介護老人福祉施設を運営しない事業者】</t>
  </si>
  <si>
    <t>【介護老人福祉施設を運営する事業者】</t>
  </si>
  <si>
    <t>短期入所　　生活介護</t>
  </si>
  <si>
    <t>介護予防短期入所生活介護</t>
  </si>
  <si>
    <t>（１）介護福祉施設サービス</t>
  </si>
  <si>
    <t>（２）（１）以外のサービス</t>
  </si>
  <si>
    <t>②</t>
  </si>
  <si>
    <t>③</t>
  </si>
  <si>
    <t>⑥</t>
  </si>
  <si>
    <t>①の10％</t>
  </si>
  <si>
    <t>①×0.01</t>
  </si>
  <si>
    <t>①×0.1</t>
  </si>
  <si>
    <t>D/C</t>
  </si>
  <si>
    <t>(C-B)×E</t>
  </si>
  <si>
    <t>D-A×E-F</t>
  </si>
  <si>
    <t>G×1/2</t>
  </si>
  <si>
    <t>F+H</t>
  </si>
  <si>
    <t>A</t>
  </si>
  <si>
    <t>B</t>
  </si>
  <si>
    <t>C</t>
  </si>
  <si>
    <t>D</t>
  </si>
  <si>
    <t>E</t>
  </si>
  <si>
    <t>F</t>
  </si>
  <si>
    <t>G</t>
  </si>
  <si>
    <t>H</t>
  </si>
  <si>
    <t>A</t>
  </si>
  <si>
    <t>B</t>
  </si>
  <si>
    <t>C</t>
  </si>
  <si>
    <t>D</t>
  </si>
  <si>
    <t>E</t>
  </si>
  <si>
    <t>F</t>
  </si>
  <si>
    <t>G</t>
  </si>
  <si>
    <t>H</t>
  </si>
  <si>
    <t xml:space="preserve">  補助額</t>
  </si>
  <si>
    <t>　補助額</t>
  </si>
  <si>
    <t xml:space="preserve">      ２　①については、高額介護サービス費又は高額介護予防サービス費適用前の金額とする。</t>
  </si>
  <si>
    <t xml:space="preserve">      ３　Ｂ及びＦは、（１）の介護福祉施設サービスについてのみ記入すること。</t>
  </si>
  <si>
    <t xml:space="preserve">      ４　Ｃ＜Ｂの場合は、Ｆ＝０円とすること。</t>
  </si>
  <si>
    <t>I</t>
  </si>
  <si>
    <t>J</t>
  </si>
  <si>
    <t>多賀城市補助額合計     I＋J</t>
  </si>
  <si>
    <t>C/B</t>
  </si>
  <si>
    <t>C-A×D</t>
  </si>
  <si>
    <t>E×1/2</t>
  </si>
  <si>
    <t>A</t>
  </si>
  <si>
    <t>B</t>
  </si>
  <si>
    <t>C</t>
  </si>
  <si>
    <t>D</t>
  </si>
  <si>
    <t>E</t>
  </si>
  <si>
    <t xml:space="preserve">      ３　項目の欄にはサービス名称を記入すること。</t>
  </si>
  <si>
    <t xml:space="preserve">      ４　A及びDの欄は、社会福祉法人のみ記入すること。</t>
  </si>
  <si>
    <t>①    （円）</t>
  </si>
  <si>
    <t>（小数点第三位を四捨五入）</t>
  </si>
  <si>
    <t>①   （円）</t>
  </si>
  <si>
    <t xml:space="preserve">   （人）</t>
  </si>
  <si>
    <t>J</t>
  </si>
  <si>
    <t>I</t>
  </si>
  <si>
    <t xml:space="preserve">      ２　①については、高額介護サービス費又は高額介護予防サービス費適用前の金額とする。</t>
  </si>
  <si>
    <t>③ 対象者数 （人）</t>
  </si>
  <si>
    <t>④ 軽 減 額 （円）</t>
  </si>
  <si>
    <t>⑤</t>
  </si>
  <si>
    <t>⑥多賀城市</t>
  </si>
  <si>
    <t>介護老人
福祉施設</t>
  </si>
  <si>
    <t>訪問介護</t>
  </si>
  <si>
    <t>通所介護</t>
  </si>
  <si>
    <t>短期入所生活介護</t>
  </si>
  <si>
    <t>夜間対応型訪問介護</t>
  </si>
  <si>
    <t>認知症対応型通所介護</t>
  </si>
  <si>
    <t>小規模多機能型居宅介護</t>
  </si>
  <si>
    <t>地域密着型介護老人福祉施設入所者生活介護</t>
  </si>
  <si>
    <t>指定介護福祉施設サービス</t>
  </si>
  <si>
    <t>介護予防訪問介護</t>
  </si>
  <si>
    <t>介護予防通所介護</t>
  </si>
  <si>
    <t>介護予防認知症対応型通所介護</t>
  </si>
  <si>
    <t>介護予防小規模多機能型居宅介護</t>
  </si>
  <si>
    <t xml:space="preserve"> </t>
  </si>
  <si>
    <t>②</t>
  </si>
  <si>
    <t>③</t>
  </si>
  <si>
    <t>⑥</t>
  </si>
  <si>
    <t>①の10％</t>
  </si>
  <si>
    <t>①×0.01</t>
  </si>
  <si>
    <t>①×0.1</t>
  </si>
  <si>
    <t>D/C</t>
  </si>
  <si>
    <t>(C-B)×E</t>
  </si>
  <si>
    <t>D-A×E-F</t>
  </si>
  <si>
    <t>G×1/2</t>
  </si>
  <si>
    <t>F+H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</si>
  <si>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</si>
  <si>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</si>
  <si>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</si>
  <si>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</si>
  <si>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</si>
  <si>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</si>
  <si>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</si>
  <si>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</si>
  <si>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</si>
  <si>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％</t>
  </si>
  <si>
    <t>A</t>
  </si>
  <si>
    <t>B</t>
  </si>
  <si>
    <t>C</t>
  </si>
  <si>
    <t>D</t>
  </si>
  <si>
    <t>E</t>
  </si>
  <si>
    <t>F</t>
  </si>
  <si>
    <t>G</t>
  </si>
  <si>
    <t>H</t>
  </si>
  <si>
    <t>J</t>
  </si>
  <si>
    <t>⑤</t>
  </si>
  <si>
    <t>C/B</t>
  </si>
  <si>
    <t>C-A×D</t>
  </si>
  <si>
    <t>E×1/2</t>
  </si>
  <si>
    <t>A</t>
  </si>
  <si>
    <t>B</t>
  </si>
  <si>
    <t>C</t>
  </si>
  <si>
    <t>D</t>
  </si>
  <si>
    <t>E</t>
  </si>
  <si>
    <t xml:space="preserve">      ２　①については、高額介護サービス費又は高額介護予防サービス費適用前の金額とすること。</t>
  </si>
  <si>
    <t>令和  年  月   日　～　令和  年  月  日</t>
  </si>
  <si>
    <t>令和　 　年　　 　月　 　日　　～　　　令和　　　年　 　月　　　日</t>
  </si>
  <si>
    <t>令和   年   月    日　～　令和   年   月   日</t>
  </si>
  <si>
    <t>令和　　　年　　　月　　　日　　～　　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</si>
</sst>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#,###&quot;円&quot;"/>
    <numFmt numFmtId="178" formatCode="#,###&quot;円&quot;"/>
    <numFmt numFmtId="179" formatCode="0.000%"/>
    <numFmt numFmtId="180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 diagonalUp="1">
      <left style="medium"/>
      <right style="thin"/>
      <top style="medium"/>
      <bottom style="thin"/>
      <diagonal style="hair"/>
    </border>
    <border diagonalUp="1">
      <left style="thin"/>
      <right style="thin"/>
      <top style="medium"/>
      <bottom style="thin"/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 style="thin"/>
      <right style="medium"/>
      <top style="medium"/>
      <bottom>
        <color indexed="63"/>
      </bottom>
      <diagonal style="hair"/>
    </border>
    <border diagonalUp="1">
      <left style="medium"/>
      <right style="medium"/>
      <top>
        <color indexed="63"/>
      </top>
      <bottom style="double"/>
      <diagonal style="hair"/>
    </border>
    <border diagonalUp="1">
      <left style="medium"/>
      <right style="thin"/>
      <top>
        <color indexed="63"/>
      </top>
      <bottom style="double"/>
      <diagonal style="hair"/>
    </border>
    <border diagonalUp="1">
      <left style="thin"/>
      <right>
        <color indexed="63"/>
      </right>
      <top>
        <color indexed="63"/>
      </top>
      <bottom style="double"/>
      <diagonal style="hair"/>
    </border>
    <border diagonalUp="1">
      <left style="thin"/>
      <right style="thin"/>
      <top style="thin"/>
      <bottom style="double"/>
      <diagonal style="hair"/>
    </border>
    <border diagonalUp="1">
      <left style="thin"/>
      <right style="medium"/>
      <top style="thin"/>
      <bottom style="double"/>
      <diagonal style="hair"/>
    </border>
    <border>
      <left>
        <color indexed="63"/>
      </left>
      <right style="medium"/>
      <top style="medium"/>
      <bottom style="thin"/>
    </border>
    <border diagonalUp="1">
      <left style="medium"/>
      <right style="medium"/>
      <top style="medium"/>
      <bottom>
        <color indexed="63"/>
      </bottom>
      <diagonal style="hair"/>
    </border>
    <border diagonalUp="1">
      <left style="medium"/>
      <right style="medium"/>
      <top style="thin"/>
      <bottom style="double"/>
      <diagonal style="hair"/>
    </border>
    <border diagonalUp="1">
      <left style="medium"/>
      <right style="thin"/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 style="medium"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 diagonalUp="1">
      <left style="medium"/>
      <right style="medium"/>
      <top>
        <color indexed="63"/>
      </top>
      <bottom>
        <color indexed="63"/>
      </bottom>
      <diagonal style="hair"/>
    </border>
    <border diagonalUp="1">
      <left style="medium"/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 style="thin"/>
      <top style="thin"/>
      <bottom style="double"/>
      <diagonal style="hair"/>
    </border>
    <border diagonalUp="1">
      <left>
        <color indexed="63"/>
      </left>
      <right style="medium"/>
      <top style="thin"/>
      <bottom style="double"/>
      <diagonal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 shrinkToFit="1"/>
    </xf>
    <xf numFmtId="0" fontId="2" fillId="0" borderId="17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8" fontId="2" fillId="0" borderId="25" xfId="48" applyFont="1" applyBorder="1" applyAlignment="1">
      <alignment vertical="center"/>
    </xf>
    <xf numFmtId="178" fontId="2" fillId="0" borderId="10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178" fontId="2" fillId="0" borderId="43" xfId="48" applyNumberFormat="1" applyFont="1" applyBorder="1" applyAlignment="1">
      <alignment horizontal="right" vertical="center"/>
    </xf>
    <xf numFmtId="38" fontId="2" fillId="0" borderId="44" xfId="48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178" fontId="6" fillId="0" borderId="25" xfId="48" applyNumberFormat="1" applyFont="1" applyBorder="1" applyAlignment="1">
      <alignment horizontal="right" vertical="center" shrinkToFit="1"/>
    </xf>
    <xf numFmtId="178" fontId="6" fillId="0" borderId="0" xfId="48" applyNumberFormat="1" applyFont="1" applyBorder="1" applyAlignment="1">
      <alignment horizontal="right" vertical="center" shrinkToFit="1"/>
    </xf>
    <xf numFmtId="178" fontId="6" fillId="0" borderId="18" xfId="48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8" fontId="6" fillId="0" borderId="27" xfId="48" applyNumberFormat="1" applyFont="1" applyBorder="1" applyAlignment="1">
      <alignment horizontal="right" vertical="center" shrinkToFit="1"/>
    </xf>
    <xf numFmtId="10" fontId="6" fillId="0" borderId="18" xfId="0" applyNumberFormat="1" applyFont="1" applyBorder="1" applyAlignment="1">
      <alignment horizontal="right" vertical="center" shrinkToFit="1"/>
    </xf>
    <xf numFmtId="38" fontId="6" fillId="0" borderId="0" xfId="48" applyFont="1" applyBorder="1" applyAlignment="1">
      <alignment horizontal="right" vertical="center" shrinkToFit="1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178" fontId="2" fillId="0" borderId="48" xfId="48" applyNumberFormat="1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8" fontId="2" fillId="0" borderId="0" xfId="48" applyNumberFormat="1" applyFont="1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178" fontId="2" fillId="0" borderId="56" xfId="48" applyNumberFormat="1" applyFont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38" fontId="2" fillId="0" borderId="57" xfId="48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38" fontId="2" fillId="0" borderId="59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 shrinkToFit="1"/>
    </xf>
    <xf numFmtId="10" fontId="6" fillId="0" borderId="52" xfId="0" applyNumberFormat="1" applyFont="1" applyBorder="1" applyAlignment="1">
      <alignment horizontal="right" vertical="center" shrinkToFit="1"/>
    </xf>
    <xf numFmtId="178" fontId="6" fillId="0" borderId="15" xfId="48" applyNumberFormat="1" applyFont="1" applyBorder="1" applyAlignment="1">
      <alignment horizontal="right" vertical="center" shrinkToFit="1"/>
    </xf>
    <xf numFmtId="0" fontId="2" fillId="0" borderId="6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6" fontId="2" fillId="33" borderId="24" xfId="0" applyNumberFormat="1" applyFont="1" applyFill="1" applyBorder="1" applyAlignment="1" applyProtection="1">
      <alignment vertical="center"/>
      <protection locked="0"/>
    </xf>
    <xf numFmtId="178" fontId="2" fillId="33" borderId="25" xfId="48" applyNumberFormat="1" applyFont="1" applyFill="1" applyBorder="1" applyAlignment="1" applyProtection="1">
      <alignment vertical="center" shrinkToFit="1"/>
      <protection locked="0"/>
    </xf>
    <xf numFmtId="178" fontId="2" fillId="0" borderId="18" xfId="48" applyNumberFormat="1" applyFont="1" applyBorder="1" applyAlignment="1" applyProtection="1">
      <alignment vertical="center" shrinkToFit="1"/>
      <protection/>
    </xf>
    <xf numFmtId="176" fontId="2" fillId="33" borderId="26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8" fontId="2" fillId="33" borderId="29" xfId="48" applyNumberFormat="1" applyFont="1" applyFill="1" applyBorder="1" applyAlignment="1" applyProtection="1">
      <alignment vertical="center" shrinkToFit="1"/>
      <protection locked="0"/>
    </xf>
    <xf numFmtId="178" fontId="2" fillId="33" borderId="0" xfId="48" applyNumberFormat="1" applyFont="1" applyFill="1" applyBorder="1" applyAlignment="1" applyProtection="1">
      <alignment vertical="center" shrinkToFit="1"/>
      <protection locked="0"/>
    </xf>
    <xf numFmtId="10" fontId="2" fillId="0" borderId="61" xfId="48" applyNumberFormat="1" applyFont="1" applyBorder="1" applyAlignment="1">
      <alignment vertical="center"/>
    </xf>
    <xf numFmtId="38" fontId="2" fillId="0" borderId="62" xfId="48" applyFont="1" applyBorder="1" applyAlignment="1">
      <alignment horizontal="right" vertical="center" shrinkToFit="1"/>
    </xf>
    <xf numFmtId="38" fontId="2" fillId="0" borderId="63" xfId="48" applyFont="1" applyBorder="1" applyAlignment="1">
      <alignment vertical="center"/>
    </xf>
    <xf numFmtId="38" fontId="2" fillId="0" borderId="64" xfId="48" applyFont="1" applyBorder="1" applyAlignment="1">
      <alignment vertical="center"/>
    </xf>
    <xf numFmtId="38" fontId="2" fillId="0" borderId="65" xfId="48" applyFont="1" applyBorder="1" applyAlignment="1">
      <alignment vertical="center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176" fontId="2" fillId="33" borderId="41" xfId="0" applyNumberFormat="1" applyFont="1" applyFill="1" applyBorder="1" applyAlignment="1" applyProtection="1">
      <alignment vertical="center"/>
      <protection locked="0"/>
    </xf>
    <xf numFmtId="178" fontId="2" fillId="33" borderId="42" xfId="48" applyNumberFormat="1" applyFont="1" applyFill="1" applyBorder="1" applyAlignment="1" applyProtection="1">
      <alignment vertical="center" shrinkToFit="1"/>
      <protection locked="0"/>
    </xf>
    <xf numFmtId="178" fontId="2" fillId="0" borderId="43" xfId="48" applyNumberFormat="1" applyFont="1" applyBorder="1" applyAlignment="1" applyProtection="1">
      <alignment horizontal="right" vertical="center" shrinkToFit="1"/>
      <protection/>
    </xf>
    <xf numFmtId="178" fontId="2" fillId="0" borderId="44" xfId="48" applyNumberFormat="1" applyFont="1" applyBorder="1" applyAlignment="1" applyProtection="1">
      <alignment vertical="center" shrinkToFit="1"/>
      <protection/>
    </xf>
    <xf numFmtId="176" fontId="2" fillId="33" borderId="45" xfId="0" applyNumberFormat="1" applyFont="1" applyFill="1" applyBorder="1" applyAlignment="1" applyProtection="1">
      <alignment vertical="center"/>
      <protection locked="0"/>
    </xf>
    <xf numFmtId="176" fontId="2" fillId="33" borderId="43" xfId="0" applyNumberFormat="1" applyFont="1" applyFill="1" applyBorder="1" applyAlignment="1" applyProtection="1">
      <alignment vertical="center"/>
      <protection locked="0"/>
    </xf>
    <xf numFmtId="178" fontId="2" fillId="33" borderId="46" xfId="48" applyNumberFormat="1" applyFont="1" applyFill="1" applyBorder="1" applyAlignment="1" applyProtection="1">
      <alignment vertical="center" shrinkToFit="1"/>
      <protection locked="0"/>
    </xf>
    <xf numFmtId="178" fontId="2" fillId="33" borderId="43" xfId="48" applyNumberFormat="1" applyFont="1" applyFill="1" applyBorder="1" applyAlignment="1" applyProtection="1">
      <alignment vertical="center" shrinkToFit="1"/>
      <protection locked="0"/>
    </xf>
    <xf numFmtId="10" fontId="2" fillId="0" borderId="66" xfId="48" applyNumberFormat="1" applyFont="1" applyBorder="1" applyAlignment="1">
      <alignment vertical="center"/>
    </xf>
    <xf numFmtId="38" fontId="2" fillId="0" borderId="67" xfId="48" applyFont="1" applyBorder="1" applyAlignment="1">
      <alignment horizontal="right" vertical="center" shrinkToFit="1"/>
    </xf>
    <xf numFmtId="178" fontId="2" fillId="0" borderId="68" xfId="48" applyNumberFormat="1" applyFont="1" applyBorder="1" applyAlignment="1">
      <alignment horizontal="right" vertical="center" shrinkToFit="1"/>
    </xf>
    <xf numFmtId="38" fontId="2" fillId="0" borderId="69" xfId="48" applyFont="1" applyBorder="1" applyAlignment="1">
      <alignment vertical="center"/>
    </xf>
    <xf numFmtId="38" fontId="2" fillId="0" borderId="70" xfId="48" applyFont="1" applyBorder="1" applyAlignment="1">
      <alignment vertical="center"/>
    </xf>
    <xf numFmtId="10" fontId="2" fillId="0" borderId="18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178" fontId="2" fillId="0" borderId="25" xfId="48" applyNumberFormat="1" applyFont="1" applyBorder="1" applyAlignment="1">
      <alignment horizontal="right" vertical="center" shrinkToFit="1"/>
    </xf>
    <xf numFmtId="178" fontId="2" fillId="0" borderId="0" xfId="48" applyNumberFormat="1" applyFont="1" applyBorder="1" applyAlignment="1">
      <alignment horizontal="right" vertical="center" shrinkToFit="1"/>
    </xf>
    <xf numFmtId="178" fontId="2" fillId="0" borderId="18" xfId="48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9" xfId="0" applyNumberFormat="1" applyFont="1" applyBorder="1" applyAlignment="1">
      <alignment horizontal="right" vertical="center" shrinkToFit="1"/>
    </xf>
    <xf numFmtId="178" fontId="2" fillId="0" borderId="27" xfId="48" applyNumberFormat="1" applyFont="1" applyBorder="1" applyAlignment="1">
      <alignment horizontal="right" vertical="center" shrinkToFit="1"/>
    </xf>
    <xf numFmtId="10" fontId="2" fillId="0" borderId="18" xfId="0" applyNumberFormat="1" applyFont="1" applyBorder="1" applyAlignment="1">
      <alignment horizontal="right" vertical="center" shrinkToFit="1"/>
    </xf>
    <xf numFmtId="38" fontId="2" fillId="0" borderId="0" xfId="48" applyFont="1" applyBorder="1" applyAlignment="1">
      <alignment horizontal="right" vertical="center" shrinkToFi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33" borderId="47" xfId="0" applyNumberFormat="1" applyFont="1" applyFill="1" applyBorder="1" applyAlignment="1" applyProtection="1">
      <alignment vertical="center"/>
      <protection locked="0"/>
    </xf>
    <xf numFmtId="178" fontId="2" fillId="33" borderId="39" xfId="48" applyNumberFormat="1" applyFont="1" applyFill="1" applyBorder="1" applyAlignment="1" applyProtection="1">
      <alignment vertical="center" shrinkToFit="1"/>
      <protection locked="0"/>
    </xf>
    <xf numFmtId="178" fontId="2" fillId="0" borderId="71" xfId="48" applyNumberFormat="1" applyFont="1" applyBorder="1" applyAlignment="1" applyProtection="1">
      <alignment horizontal="right" vertical="center" shrinkToFit="1"/>
      <protection/>
    </xf>
    <xf numFmtId="178" fontId="2" fillId="0" borderId="72" xfId="48" applyNumberFormat="1" applyFont="1" applyBorder="1" applyAlignment="1" applyProtection="1">
      <alignment vertical="center" shrinkToFit="1"/>
      <protection locked="0"/>
    </xf>
    <xf numFmtId="176" fontId="2" fillId="33" borderId="49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8" fontId="2" fillId="33" borderId="38" xfId="48" applyNumberFormat="1" applyFont="1" applyFill="1" applyBorder="1" applyAlignment="1" applyProtection="1">
      <alignment vertical="center" shrinkToFit="1"/>
      <protection locked="0"/>
    </xf>
    <xf numFmtId="178" fontId="2" fillId="33" borderId="12" xfId="48" applyNumberFormat="1" applyFont="1" applyFill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horizontal="center" vertical="center" wrapText="1" shrinkToFit="1"/>
      <protection locked="0"/>
    </xf>
    <xf numFmtId="178" fontId="2" fillId="0" borderId="59" xfId="48" applyNumberFormat="1" applyFont="1" applyBorder="1" applyAlignment="1" applyProtection="1">
      <alignment horizontal="right" vertical="center" shrinkToFit="1"/>
      <protection/>
    </xf>
    <xf numFmtId="178" fontId="2" fillId="0" borderId="73" xfId="48" applyNumberFormat="1" applyFont="1" applyBorder="1" applyAlignment="1" applyProtection="1">
      <alignment vertical="center" shrinkToFit="1"/>
      <protection locked="0"/>
    </xf>
    <xf numFmtId="178" fontId="2" fillId="33" borderId="59" xfId="48" applyNumberFormat="1" applyFont="1" applyFill="1" applyBorder="1" applyAlignment="1" applyProtection="1">
      <alignment vertical="center" shrinkToFit="1"/>
      <protection locked="0"/>
    </xf>
    <xf numFmtId="178" fontId="2" fillId="0" borderId="52" xfId="48" applyNumberFormat="1" applyFont="1" applyBorder="1" applyAlignment="1">
      <alignment horizontal="right" vertical="center" shrinkToFit="1"/>
    </xf>
    <xf numFmtId="38" fontId="2" fillId="0" borderId="72" xfId="48" applyFont="1" applyBorder="1" applyAlignment="1">
      <alignment vertical="center"/>
    </xf>
    <xf numFmtId="38" fontId="2" fillId="0" borderId="74" xfId="48" applyFont="1" applyBorder="1" applyAlignment="1">
      <alignment vertical="center"/>
    </xf>
    <xf numFmtId="38" fontId="2" fillId="0" borderId="75" xfId="48" applyFont="1" applyBorder="1" applyAlignment="1">
      <alignment vertical="center"/>
    </xf>
    <xf numFmtId="38" fontId="2" fillId="0" borderId="76" xfId="48" applyFont="1" applyBorder="1" applyAlignment="1">
      <alignment vertical="center"/>
    </xf>
    <xf numFmtId="38" fontId="2" fillId="0" borderId="77" xfId="48" applyFont="1" applyBorder="1" applyAlignment="1">
      <alignment vertical="center"/>
    </xf>
    <xf numFmtId="38" fontId="2" fillId="0" borderId="78" xfId="48" applyFont="1" applyBorder="1" applyAlignment="1">
      <alignment vertical="center"/>
    </xf>
    <xf numFmtId="38" fontId="2" fillId="0" borderId="79" xfId="48" applyFont="1" applyBorder="1" applyAlignment="1">
      <alignment vertical="center"/>
    </xf>
    <xf numFmtId="38" fontId="2" fillId="0" borderId="80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38" fontId="2" fillId="0" borderId="73" xfId="48" applyFont="1" applyBorder="1" applyAlignment="1">
      <alignment vertical="center"/>
    </xf>
    <xf numFmtId="38" fontId="2" fillId="0" borderId="82" xfId="48" applyFont="1" applyBorder="1" applyAlignment="1">
      <alignment vertical="center"/>
    </xf>
    <xf numFmtId="38" fontId="2" fillId="0" borderId="83" xfId="48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8" fontId="2" fillId="0" borderId="15" xfId="48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48" applyNumberFormat="1" applyFont="1" applyBorder="1" applyAlignment="1" applyProtection="1">
      <alignment horizontal="right" vertical="center" shrinkToFit="1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10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vertical="center"/>
    </xf>
    <xf numFmtId="178" fontId="2" fillId="0" borderId="25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8" fontId="2" fillId="0" borderId="38" xfId="48" applyNumberFormat="1" applyFont="1" applyFill="1" applyBorder="1" applyAlignment="1">
      <alignment vertical="center"/>
    </xf>
    <xf numFmtId="178" fontId="2" fillId="0" borderId="12" xfId="48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176" fontId="2" fillId="0" borderId="54" xfId="0" applyNumberFormat="1" applyFont="1" applyFill="1" applyBorder="1" applyAlignment="1">
      <alignment vertical="center"/>
    </xf>
    <xf numFmtId="178" fontId="2" fillId="0" borderId="55" xfId="48" applyNumberFormat="1" applyFont="1" applyFill="1" applyBorder="1" applyAlignment="1">
      <alignment vertical="center"/>
    </xf>
    <xf numFmtId="178" fontId="2" fillId="0" borderId="84" xfId="48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vertical="center"/>
    </xf>
    <xf numFmtId="178" fontId="2" fillId="0" borderId="57" xfId="48" applyNumberFormat="1" applyFont="1" applyFill="1" applyBorder="1" applyAlignment="1">
      <alignment vertical="center"/>
    </xf>
    <xf numFmtId="178" fontId="2" fillId="0" borderId="58" xfId="48" applyNumberFormat="1" applyFont="1" applyFill="1" applyBorder="1" applyAlignment="1">
      <alignment vertical="center"/>
    </xf>
    <xf numFmtId="178" fontId="2" fillId="0" borderId="85" xfId="48" applyNumberFormat="1" applyFont="1" applyFill="1" applyBorder="1" applyAlignment="1">
      <alignment horizontal="right" vertical="center"/>
    </xf>
    <xf numFmtId="178" fontId="2" fillId="0" borderId="86" xfId="48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29" xfId="48" applyNumberFormat="1" applyFont="1" applyFill="1" applyBorder="1" applyAlignment="1">
      <alignment vertical="center"/>
    </xf>
    <xf numFmtId="178" fontId="2" fillId="0" borderId="52" xfId="48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176" fontId="2" fillId="0" borderId="41" xfId="0" applyNumberFormat="1" applyFont="1" applyFill="1" applyBorder="1" applyAlignment="1">
      <alignment vertical="center"/>
    </xf>
    <xf numFmtId="178" fontId="2" fillId="0" borderId="42" xfId="48" applyNumberFormat="1" applyFont="1" applyFill="1" applyBorder="1" applyAlignment="1">
      <alignment vertical="center"/>
    </xf>
    <xf numFmtId="178" fontId="2" fillId="0" borderId="44" xfId="48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vertical="center"/>
    </xf>
    <xf numFmtId="178" fontId="2" fillId="0" borderId="46" xfId="48" applyNumberFormat="1" applyFont="1" applyFill="1" applyBorder="1" applyAlignment="1">
      <alignment vertical="center"/>
    </xf>
    <xf numFmtId="178" fontId="2" fillId="0" borderId="59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80" fontId="2" fillId="0" borderId="0" xfId="0" applyNumberFormat="1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228600</xdr:rowOff>
    </xdr:from>
    <xdr:to>
      <xdr:col>1</xdr:col>
      <xdr:colOff>400050</xdr:colOff>
      <xdr:row>18</xdr:row>
      <xdr:rowOff>180975</xdr:rowOff>
    </xdr:to>
    <xdr:sp>
      <xdr:nvSpPr>
        <xdr:cNvPr id="1" name="Line 17"/>
        <xdr:cNvSpPr>
          <a:spLocks/>
        </xdr:cNvSpPr>
      </xdr:nvSpPr>
      <xdr:spPr>
        <a:xfrm>
          <a:off x="1266825" y="3905250"/>
          <a:ext cx="114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17</xdr:row>
      <xdr:rowOff>228600</xdr:rowOff>
    </xdr:from>
    <xdr:to>
      <xdr:col>2</xdr:col>
      <xdr:colOff>571500</xdr:colOff>
      <xdr:row>18</xdr:row>
      <xdr:rowOff>152400</xdr:rowOff>
    </xdr:to>
    <xdr:sp>
      <xdr:nvSpPr>
        <xdr:cNvPr id="2" name="Line 18"/>
        <xdr:cNvSpPr>
          <a:spLocks/>
        </xdr:cNvSpPr>
      </xdr:nvSpPr>
      <xdr:spPr>
        <a:xfrm flipH="1">
          <a:off x="2047875" y="3905250"/>
          <a:ext cx="180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304800</xdr:rowOff>
    </xdr:from>
    <xdr:to>
      <xdr:col>3</xdr:col>
      <xdr:colOff>114300</xdr:colOff>
      <xdr:row>17</xdr:row>
      <xdr:rowOff>228600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1009650" y="3524250"/>
          <a:ext cx="1562100" cy="381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事業所全体の数字を記入。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利用者は実人数を記入。</a:t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762000</xdr:colOff>
      <xdr:row>28</xdr:row>
      <xdr:rowOff>0</xdr:rowOff>
    </xdr:to>
    <xdr:sp>
      <xdr:nvSpPr>
        <xdr:cNvPr id="4" name="Line 24"/>
        <xdr:cNvSpPr>
          <a:spLocks/>
        </xdr:cNvSpPr>
      </xdr:nvSpPr>
      <xdr:spPr>
        <a:xfrm flipH="1">
          <a:off x="3228975" y="5895975"/>
          <a:ext cx="7620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</xdr:rowOff>
    </xdr:from>
    <xdr:to>
      <xdr:col>10</xdr:col>
      <xdr:colOff>781050</xdr:colOff>
      <xdr:row>28</xdr:row>
      <xdr:rowOff>0</xdr:rowOff>
    </xdr:to>
    <xdr:sp>
      <xdr:nvSpPr>
        <xdr:cNvPr id="5" name="Line 25"/>
        <xdr:cNvSpPr>
          <a:spLocks/>
        </xdr:cNvSpPr>
      </xdr:nvSpPr>
      <xdr:spPr>
        <a:xfrm flipH="1">
          <a:off x="7581900" y="5905500"/>
          <a:ext cx="781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19</xdr:row>
      <xdr:rowOff>209550</xdr:rowOff>
    </xdr:from>
    <xdr:to>
      <xdr:col>2</xdr:col>
      <xdr:colOff>800100</xdr:colOff>
      <xdr:row>20</xdr:row>
      <xdr:rowOff>247650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4933950"/>
          <a:ext cx="1562100" cy="552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事業所全体の数字を記入。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利用者は実人数を記入。</a:t>
          </a:r>
        </a:p>
      </xdr:txBody>
    </xdr:sp>
    <xdr:clientData/>
  </xdr:twoCellAnchor>
  <xdr:twoCellAnchor>
    <xdr:from>
      <xdr:col>1</xdr:col>
      <xdr:colOff>485775</xdr:colOff>
      <xdr:row>20</xdr:row>
      <xdr:rowOff>257175</xdr:rowOff>
    </xdr:from>
    <xdr:to>
      <xdr:col>1</xdr:col>
      <xdr:colOff>638175</xdr:colOff>
      <xdr:row>21</xdr:row>
      <xdr:rowOff>133350</xdr:rowOff>
    </xdr:to>
    <xdr:sp>
      <xdr:nvSpPr>
        <xdr:cNvPr id="2" name="Line 5"/>
        <xdr:cNvSpPr>
          <a:spLocks/>
        </xdr:cNvSpPr>
      </xdr:nvSpPr>
      <xdr:spPr>
        <a:xfrm flipH="1">
          <a:off x="1752600" y="5495925"/>
          <a:ext cx="152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20</xdr:row>
      <xdr:rowOff>247650</xdr:rowOff>
    </xdr:from>
    <xdr:to>
      <xdr:col>2</xdr:col>
      <xdr:colOff>561975</xdr:colOff>
      <xdr:row>21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590800" y="5486400"/>
          <a:ext cx="123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PageLayoutView="0" workbookViewId="0" topLeftCell="A1">
      <selection activeCell="A37" sqref="A37"/>
    </sheetView>
  </sheetViews>
  <sheetFormatPr defaultColWidth="9.00390625" defaultRowHeight="13.5"/>
  <cols>
    <col min="1" max="1" width="13.00390625" style="1" customWidth="1"/>
    <col min="2" max="2" width="8.625" style="1" customWidth="1"/>
    <col min="3" max="3" width="10.625" style="1" customWidth="1"/>
    <col min="4" max="5" width="10.125" style="1" customWidth="1"/>
    <col min="6" max="6" width="8.125" style="1" customWidth="1"/>
    <col min="7" max="7" width="9.875" style="1" customWidth="1"/>
    <col min="8" max="8" width="10.125" style="1" customWidth="1"/>
    <col min="9" max="9" width="9.875" style="1" customWidth="1"/>
    <col min="10" max="10" width="9.00390625" style="1" customWidth="1"/>
    <col min="11" max="14" width="10.375" style="1" customWidth="1"/>
    <col min="15" max="16384" width="9.00390625" style="1" customWidth="1"/>
  </cols>
  <sheetData>
    <row r="1" ht="15" customHeight="1">
      <c r="N1" s="87" t="s">
        <v>39</v>
      </c>
    </row>
    <row r="2" ht="15" customHeight="1"/>
    <row r="3" spans="1:14" ht="15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9.5" customHeight="1"/>
    <row r="5" spans="1:4" ht="18" customHeight="1">
      <c r="A5" s="1" t="s">
        <v>23</v>
      </c>
      <c r="D5" s="1" t="s">
        <v>156</v>
      </c>
    </row>
    <row r="6" ht="15" customHeight="1"/>
    <row r="7" spans="1:14" ht="24" customHeight="1">
      <c r="A7" s="1" t="s">
        <v>22</v>
      </c>
      <c r="J7" s="3" t="s">
        <v>30</v>
      </c>
      <c r="K7" s="3"/>
      <c r="L7" s="3"/>
      <c r="M7" s="3"/>
      <c r="N7" s="3"/>
    </row>
    <row r="8" ht="18" customHeight="1" thickBot="1">
      <c r="A8" s="1" t="s">
        <v>42</v>
      </c>
    </row>
    <row r="9" spans="1:14" ht="12.75">
      <c r="A9" s="4"/>
      <c r="B9" s="5" t="s">
        <v>0</v>
      </c>
      <c r="C9" s="6"/>
      <c r="D9" s="7" t="s">
        <v>44</v>
      </c>
      <c r="E9" s="8" t="s">
        <v>45</v>
      </c>
      <c r="F9" s="235" t="s">
        <v>21</v>
      </c>
      <c r="G9" s="235"/>
      <c r="H9" s="235"/>
      <c r="I9" s="235"/>
      <c r="J9" s="8" t="s">
        <v>46</v>
      </c>
      <c r="K9" s="7"/>
      <c r="L9" s="235" t="s">
        <v>16</v>
      </c>
      <c r="M9" s="235"/>
      <c r="N9" s="9"/>
    </row>
    <row r="10" spans="1:14" ht="12.75">
      <c r="A10" s="10"/>
      <c r="B10" s="11" t="s">
        <v>1</v>
      </c>
      <c r="C10" s="12"/>
      <c r="D10" s="13"/>
      <c r="E10" s="14"/>
      <c r="F10" s="244"/>
      <c r="G10" s="244"/>
      <c r="H10" s="244"/>
      <c r="I10" s="244"/>
      <c r="J10" s="15" t="s">
        <v>7</v>
      </c>
      <c r="K10" s="16"/>
      <c r="L10" s="244"/>
      <c r="M10" s="244"/>
      <c r="N10" s="17"/>
    </row>
    <row r="11" spans="1:14" ht="12.75">
      <c r="A11" s="10"/>
      <c r="B11" s="126" t="s">
        <v>92</v>
      </c>
      <c r="C11" s="19" t="s">
        <v>91</v>
      </c>
      <c r="D11" s="20" t="s">
        <v>4</v>
      </c>
      <c r="E11" s="21" t="s">
        <v>47</v>
      </c>
      <c r="F11" s="22"/>
      <c r="G11" s="23"/>
      <c r="H11" s="24"/>
      <c r="I11" s="22"/>
      <c r="J11" s="21" t="s">
        <v>37</v>
      </c>
      <c r="K11" s="248" t="s">
        <v>8</v>
      </c>
      <c r="L11" s="250" t="s">
        <v>12</v>
      </c>
      <c r="M11" s="251"/>
      <c r="N11" s="19"/>
    </row>
    <row r="12" spans="1:14" ht="12.75">
      <c r="A12" s="25" t="s">
        <v>31</v>
      </c>
      <c r="B12" s="26"/>
      <c r="C12" s="27"/>
      <c r="D12" s="28" t="s">
        <v>11</v>
      </c>
      <c r="E12" s="21" t="s">
        <v>6</v>
      </c>
      <c r="F12" s="29" t="s">
        <v>20</v>
      </c>
      <c r="G12" s="30"/>
      <c r="H12" s="31" t="s">
        <v>19</v>
      </c>
      <c r="I12" s="29"/>
      <c r="J12" s="254" t="s">
        <v>25</v>
      </c>
      <c r="K12" s="249"/>
      <c r="L12" s="252"/>
      <c r="M12" s="253"/>
      <c r="N12" s="32" t="s">
        <v>7</v>
      </c>
    </row>
    <row r="13" spans="1:14" ht="12.75">
      <c r="A13" s="10"/>
      <c r="B13" s="33" t="s">
        <v>3</v>
      </c>
      <c r="C13" s="32" t="s">
        <v>26</v>
      </c>
      <c r="D13" s="13"/>
      <c r="E13" s="34" t="s">
        <v>5</v>
      </c>
      <c r="F13" s="13"/>
      <c r="G13" s="35"/>
      <c r="H13" s="36"/>
      <c r="I13" s="13"/>
      <c r="J13" s="254"/>
      <c r="K13" s="23" t="s">
        <v>9</v>
      </c>
      <c r="L13" s="37" t="s">
        <v>13</v>
      </c>
      <c r="M13" s="37" t="s">
        <v>15</v>
      </c>
      <c r="N13" s="32" t="s">
        <v>10</v>
      </c>
    </row>
    <row r="14" spans="1:14" ht="13.5" customHeight="1">
      <c r="A14" s="10"/>
      <c r="B14" s="26"/>
      <c r="C14" s="27"/>
      <c r="D14" s="13"/>
      <c r="E14" s="14"/>
      <c r="F14" s="13"/>
      <c r="G14" s="245" t="s">
        <v>32</v>
      </c>
      <c r="H14" s="36"/>
      <c r="I14" s="245" t="s">
        <v>32</v>
      </c>
      <c r="J14" s="254"/>
      <c r="K14" s="35" t="s">
        <v>72</v>
      </c>
      <c r="L14" s="38" t="s">
        <v>17</v>
      </c>
      <c r="M14" s="38" t="s">
        <v>71</v>
      </c>
      <c r="N14" s="27"/>
    </row>
    <row r="15" spans="1:14" ht="12.75">
      <c r="A15" s="10"/>
      <c r="B15" s="26"/>
      <c r="C15" s="27"/>
      <c r="D15" s="13"/>
      <c r="E15" s="14"/>
      <c r="F15" s="13"/>
      <c r="G15" s="246"/>
      <c r="H15" s="36"/>
      <c r="I15" s="246"/>
      <c r="J15" s="14"/>
      <c r="K15" s="86" t="s">
        <v>11</v>
      </c>
      <c r="L15" s="39" t="s">
        <v>14</v>
      </c>
      <c r="M15" s="85" t="s">
        <v>5</v>
      </c>
      <c r="N15" s="27"/>
    </row>
    <row r="16" spans="1:14" ht="13.5" thickBot="1">
      <c r="A16" s="40"/>
      <c r="B16" s="41"/>
      <c r="C16" s="42"/>
      <c r="D16" s="43" t="s">
        <v>48</v>
      </c>
      <c r="E16" s="44" t="s">
        <v>49</v>
      </c>
      <c r="F16" s="45"/>
      <c r="G16" s="247"/>
      <c r="H16" s="46"/>
      <c r="I16" s="247"/>
      <c r="J16" s="44" t="s">
        <v>50</v>
      </c>
      <c r="K16" s="47" t="s">
        <v>51</v>
      </c>
      <c r="L16" s="48" t="s">
        <v>52</v>
      </c>
      <c r="M16" s="48" t="s">
        <v>53</v>
      </c>
      <c r="N16" s="49" t="s">
        <v>54</v>
      </c>
    </row>
    <row r="17" spans="1:14" ht="36" customHeight="1">
      <c r="A17" s="50" t="s">
        <v>100</v>
      </c>
      <c r="B17" s="26"/>
      <c r="C17" s="51"/>
      <c r="D17" s="52"/>
      <c r="E17" s="53"/>
      <c r="F17" s="35"/>
      <c r="G17" s="13"/>
      <c r="H17" s="54"/>
      <c r="I17" s="55"/>
      <c r="J17" s="137"/>
      <c r="K17" s="138"/>
      <c r="L17" s="139"/>
      <c r="M17" s="140"/>
      <c r="N17" s="141"/>
    </row>
    <row r="18" spans="1:14" ht="36" customHeight="1" thickBot="1">
      <c r="A18" s="59" t="s">
        <v>33</v>
      </c>
      <c r="B18" s="60"/>
      <c r="C18" s="61"/>
      <c r="D18" s="62"/>
      <c r="E18" s="63"/>
      <c r="F18" s="64"/>
      <c r="G18" s="65"/>
      <c r="H18" s="66"/>
      <c r="I18" s="67"/>
      <c r="J18" s="151"/>
      <c r="K18" s="152"/>
      <c r="L18" s="153"/>
      <c r="M18" s="154"/>
      <c r="N18" s="155"/>
    </row>
    <row r="19" spans="1:14" ht="13.5" thickTop="1">
      <c r="A19" s="10"/>
      <c r="B19" s="26"/>
      <c r="C19" s="27"/>
      <c r="D19" s="13" t="s">
        <v>55</v>
      </c>
      <c r="E19" s="14" t="s">
        <v>56</v>
      </c>
      <c r="F19" s="35"/>
      <c r="G19" s="13"/>
      <c r="H19" s="38" t="s">
        <v>57</v>
      </c>
      <c r="I19" s="13" t="s">
        <v>58</v>
      </c>
      <c r="J19" s="14" t="s">
        <v>59</v>
      </c>
      <c r="K19" s="13" t="s">
        <v>60</v>
      </c>
      <c r="L19" s="38" t="s">
        <v>61</v>
      </c>
      <c r="M19" s="13" t="s">
        <v>62</v>
      </c>
      <c r="N19" s="27" t="s">
        <v>76</v>
      </c>
    </row>
    <row r="20" spans="1:14" ht="12.75">
      <c r="A20" s="25" t="s">
        <v>29</v>
      </c>
      <c r="B20" s="68">
        <f>SUM(B17:B18)</f>
        <v>0</v>
      </c>
      <c r="C20" s="69" t="s">
        <v>28</v>
      </c>
      <c r="D20" s="70" t="s">
        <v>28</v>
      </c>
      <c r="E20" s="71" t="s">
        <v>28</v>
      </c>
      <c r="F20" s="72" t="s">
        <v>27</v>
      </c>
      <c r="G20" s="73" t="s">
        <v>27</v>
      </c>
      <c r="H20" s="74" t="s">
        <v>28</v>
      </c>
      <c r="I20" s="74" t="s">
        <v>28</v>
      </c>
      <c r="J20" s="75" t="s">
        <v>35</v>
      </c>
      <c r="K20" s="76" t="s">
        <v>28</v>
      </c>
      <c r="L20" s="74" t="s">
        <v>28</v>
      </c>
      <c r="M20" s="74" t="s">
        <v>28</v>
      </c>
      <c r="N20" s="69" t="s">
        <v>28</v>
      </c>
    </row>
    <row r="21" spans="1:14" ht="13.5" thickBot="1">
      <c r="A21" s="40"/>
      <c r="B21" s="41"/>
      <c r="C21" s="42"/>
      <c r="D21" s="45"/>
      <c r="E21" s="77"/>
      <c r="F21" s="78"/>
      <c r="G21" s="45"/>
      <c r="H21" s="79"/>
      <c r="I21" s="45"/>
      <c r="J21" s="77"/>
      <c r="K21" s="45"/>
      <c r="L21" s="79"/>
      <c r="M21" s="45"/>
      <c r="N21" s="42"/>
    </row>
    <row r="22" ht="3.75" customHeight="1"/>
    <row r="23" ht="18" customHeight="1" thickBot="1">
      <c r="A23" s="1" t="s">
        <v>43</v>
      </c>
    </row>
    <row r="24" spans="1:14" ht="36" customHeight="1">
      <c r="A24" s="80" t="s">
        <v>40</v>
      </c>
      <c r="B24" s="81"/>
      <c r="C24" s="58"/>
      <c r="D24" s="82"/>
      <c r="E24" s="137"/>
      <c r="F24" s="83"/>
      <c r="G24" s="7"/>
      <c r="H24" s="57"/>
      <c r="I24" s="56"/>
      <c r="J24" s="137"/>
      <c r="K24" s="138"/>
      <c r="L24" s="139"/>
      <c r="M24" s="140"/>
      <c r="N24" s="141"/>
    </row>
    <row r="25" spans="1:14" ht="36" customHeight="1" thickBot="1">
      <c r="A25" s="84" t="s">
        <v>41</v>
      </c>
      <c r="B25" s="60"/>
      <c r="C25" s="61"/>
      <c r="D25" s="62"/>
      <c r="E25" s="151"/>
      <c r="F25" s="64"/>
      <c r="G25" s="65"/>
      <c r="H25" s="66"/>
      <c r="I25" s="67"/>
      <c r="J25" s="151"/>
      <c r="K25" s="152"/>
      <c r="L25" s="153"/>
      <c r="M25" s="154"/>
      <c r="N25" s="155"/>
    </row>
    <row r="26" spans="1:14" ht="13.5" thickTop="1">
      <c r="A26" s="10"/>
      <c r="B26" s="26"/>
      <c r="C26" s="27"/>
      <c r="D26" s="13" t="s">
        <v>63</v>
      </c>
      <c r="E26" s="14" t="s">
        <v>64</v>
      </c>
      <c r="F26" s="35"/>
      <c r="G26" s="13"/>
      <c r="H26" s="38" t="s">
        <v>65</v>
      </c>
      <c r="I26" s="13" t="s">
        <v>66</v>
      </c>
      <c r="J26" s="14" t="s">
        <v>67</v>
      </c>
      <c r="K26" s="13" t="s">
        <v>68</v>
      </c>
      <c r="L26" s="38" t="s">
        <v>69</v>
      </c>
      <c r="M26" s="13" t="s">
        <v>70</v>
      </c>
      <c r="N26" s="27" t="s">
        <v>77</v>
      </c>
    </row>
    <row r="27" spans="1:14" ht="12.75">
      <c r="A27" s="25" t="s">
        <v>29</v>
      </c>
      <c r="B27" s="68" t="s">
        <v>27</v>
      </c>
      <c r="C27" s="69" t="s">
        <v>28</v>
      </c>
      <c r="D27" s="70" t="s">
        <v>28</v>
      </c>
      <c r="E27" s="71" t="s">
        <v>28</v>
      </c>
      <c r="F27" s="72" t="s">
        <v>27</v>
      </c>
      <c r="G27" s="73" t="s">
        <v>27</v>
      </c>
      <c r="H27" s="74" t="s">
        <v>28</v>
      </c>
      <c r="I27" s="74" t="s">
        <v>28</v>
      </c>
      <c r="J27" s="75" t="s">
        <v>35</v>
      </c>
      <c r="K27" s="76" t="s">
        <v>28</v>
      </c>
      <c r="L27" s="74" t="s">
        <v>28</v>
      </c>
      <c r="M27" s="74" t="s">
        <v>28</v>
      </c>
      <c r="N27" s="69" t="s">
        <v>28</v>
      </c>
    </row>
    <row r="28" spans="1:14" ht="13.5" thickBot="1">
      <c r="A28" s="40"/>
      <c r="B28" s="41"/>
      <c r="C28" s="42"/>
      <c r="D28" s="45"/>
      <c r="E28" s="77"/>
      <c r="F28" s="78"/>
      <c r="G28" s="45"/>
      <c r="H28" s="79"/>
      <c r="I28" s="45"/>
      <c r="J28" s="77"/>
      <c r="K28" s="45"/>
      <c r="L28" s="79"/>
      <c r="M28" s="45"/>
      <c r="N28" s="42"/>
    </row>
    <row r="30" ht="15" customHeight="1" thickBot="1">
      <c r="A30" s="231" t="s">
        <v>34</v>
      </c>
    </row>
    <row r="31" spans="1:14" ht="15" customHeight="1">
      <c r="A31" s="231" t="s">
        <v>153</v>
      </c>
      <c r="J31" s="234" t="s">
        <v>78</v>
      </c>
      <c r="K31" s="235"/>
      <c r="L31" s="236"/>
      <c r="M31" s="240" t="s">
        <v>28</v>
      </c>
      <c r="N31" s="241"/>
    </row>
    <row r="32" spans="1:14" ht="15" customHeight="1" thickBot="1">
      <c r="A32" s="231" t="s">
        <v>74</v>
      </c>
      <c r="J32" s="237"/>
      <c r="K32" s="238"/>
      <c r="L32" s="239"/>
      <c r="M32" s="242"/>
      <c r="N32" s="243"/>
    </row>
    <row r="33" ht="15" customHeight="1">
      <c r="A33" s="231" t="s">
        <v>75</v>
      </c>
    </row>
  </sheetData>
  <sheetProtection/>
  <mergeCells count="9">
    <mergeCell ref="J31:L32"/>
    <mergeCell ref="M31:N32"/>
    <mergeCell ref="F9:I10"/>
    <mergeCell ref="L9:M10"/>
    <mergeCell ref="G14:G16"/>
    <mergeCell ref="I14:I16"/>
    <mergeCell ref="K11:K12"/>
    <mergeCell ref="L11:M12"/>
    <mergeCell ref="J12:J14"/>
  </mergeCells>
  <printOptions/>
  <pageMargins left="0.43" right="0.15" top="0.65" bottom="0.19" header="0.44" footer="0.16"/>
  <pageSetup horizontalDpi="600" verticalDpi="600" orientation="landscape" paperSize="9" r:id="rId1"/>
  <headerFooter alignWithMargins="0">
    <oddHeader>&amp;L&amp;"ＭＳ 明朝,標準"（別紙１）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85" zoomScaleNormal="85" zoomScalePageLayoutView="0" workbookViewId="0" topLeftCell="A1">
      <selection activeCell="H14" sqref="H14"/>
    </sheetView>
  </sheetViews>
  <sheetFormatPr defaultColWidth="9.00390625" defaultRowHeight="13.5"/>
  <cols>
    <col min="1" max="1" width="13.00390625" style="1" customWidth="1"/>
    <col min="2" max="2" width="8.625" style="1" customWidth="1"/>
    <col min="3" max="3" width="10.625" style="1" customWidth="1"/>
    <col min="4" max="5" width="10.125" style="1" customWidth="1"/>
    <col min="6" max="6" width="8.125" style="1" customWidth="1"/>
    <col min="7" max="7" width="9.875" style="1" customWidth="1"/>
    <col min="8" max="8" width="10.125" style="1" customWidth="1"/>
    <col min="9" max="9" width="9.875" style="1" customWidth="1"/>
    <col min="10" max="10" width="9.00390625" style="1" customWidth="1"/>
    <col min="11" max="14" width="10.375" style="1" customWidth="1"/>
    <col min="15" max="16384" width="9.00390625" style="1" customWidth="1"/>
  </cols>
  <sheetData>
    <row r="1" ht="15" customHeight="1">
      <c r="N1" s="87" t="s">
        <v>39</v>
      </c>
    </row>
    <row r="2" ht="15" customHeight="1"/>
    <row r="3" spans="1:14" ht="15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9.5" customHeight="1"/>
    <row r="5" spans="1:10" ht="18" customHeight="1">
      <c r="A5" s="1" t="s">
        <v>23</v>
      </c>
      <c r="D5" s="229" t="s">
        <v>156</v>
      </c>
      <c r="E5" s="229"/>
      <c r="F5" s="229"/>
      <c r="G5" s="229"/>
      <c r="H5" s="229"/>
      <c r="I5" s="229"/>
      <c r="J5" s="229"/>
    </row>
    <row r="6" ht="15" customHeight="1"/>
    <row r="7" spans="1:14" ht="24" customHeight="1">
      <c r="A7" s="1" t="s">
        <v>22</v>
      </c>
      <c r="J7" s="3" t="s">
        <v>30</v>
      </c>
      <c r="K7" s="230"/>
      <c r="L7" s="230"/>
      <c r="M7" s="3"/>
      <c r="N7" s="3"/>
    </row>
    <row r="8" ht="18" customHeight="1" thickBot="1">
      <c r="A8" s="1" t="s">
        <v>42</v>
      </c>
    </row>
    <row r="9" spans="1:14" ht="14.25">
      <c r="A9" s="4"/>
      <c r="B9" s="5" t="s">
        <v>0</v>
      </c>
      <c r="C9" s="6"/>
      <c r="D9" s="7" t="s">
        <v>114</v>
      </c>
      <c r="E9" s="8" t="s">
        <v>115</v>
      </c>
      <c r="F9" s="235" t="s">
        <v>21</v>
      </c>
      <c r="G9" s="235"/>
      <c r="H9" s="235"/>
      <c r="I9" s="235"/>
      <c r="J9" s="8" t="s">
        <v>116</v>
      </c>
      <c r="K9" s="7"/>
      <c r="L9" s="235" t="s">
        <v>16</v>
      </c>
      <c r="M9" s="235"/>
      <c r="N9" s="9"/>
    </row>
    <row r="10" spans="1:14" ht="14.25">
      <c r="A10" s="10"/>
      <c r="B10" s="11" t="s">
        <v>1</v>
      </c>
      <c r="C10" s="12"/>
      <c r="D10" s="13"/>
      <c r="E10" s="14"/>
      <c r="F10" s="244"/>
      <c r="G10" s="244"/>
      <c r="H10" s="244"/>
      <c r="I10" s="244"/>
      <c r="J10" s="15" t="s">
        <v>7</v>
      </c>
      <c r="K10" s="16"/>
      <c r="L10" s="244"/>
      <c r="M10" s="244"/>
      <c r="N10" s="17"/>
    </row>
    <row r="11" spans="1:14" ht="14.25">
      <c r="A11" s="10"/>
      <c r="B11" s="126" t="s">
        <v>92</v>
      </c>
      <c r="C11" s="19" t="s">
        <v>91</v>
      </c>
      <c r="D11" s="20" t="s">
        <v>4</v>
      </c>
      <c r="E11" s="21" t="s">
        <v>117</v>
      </c>
      <c r="F11" s="22"/>
      <c r="G11" s="23"/>
      <c r="H11" s="24"/>
      <c r="I11" s="22"/>
      <c r="J11" s="21" t="s">
        <v>37</v>
      </c>
      <c r="K11" s="248" t="s">
        <v>8</v>
      </c>
      <c r="L11" s="250" t="s">
        <v>12</v>
      </c>
      <c r="M11" s="251"/>
      <c r="N11" s="19"/>
    </row>
    <row r="12" spans="1:14" ht="14.25">
      <c r="A12" s="25" t="s">
        <v>31</v>
      </c>
      <c r="B12" s="26"/>
      <c r="C12" s="27"/>
      <c r="D12" s="28" t="s">
        <v>11</v>
      </c>
      <c r="E12" s="21" t="s">
        <v>6</v>
      </c>
      <c r="F12" s="29" t="s">
        <v>20</v>
      </c>
      <c r="G12" s="30"/>
      <c r="H12" s="31" t="s">
        <v>19</v>
      </c>
      <c r="I12" s="29"/>
      <c r="J12" s="254" t="s">
        <v>25</v>
      </c>
      <c r="K12" s="249"/>
      <c r="L12" s="252"/>
      <c r="M12" s="253"/>
      <c r="N12" s="32" t="s">
        <v>7</v>
      </c>
    </row>
    <row r="13" spans="1:14" ht="14.25">
      <c r="A13" s="10"/>
      <c r="B13" s="33" t="s">
        <v>3</v>
      </c>
      <c r="C13" s="32" t="s">
        <v>26</v>
      </c>
      <c r="D13" s="13"/>
      <c r="E13" s="34" t="s">
        <v>5</v>
      </c>
      <c r="F13" s="13"/>
      <c r="G13" s="35"/>
      <c r="H13" s="36"/>
      <c r="I13" s="13"/>
      <c r="J13" s="254"/>
      <c r="K13" s="23" t="s">
        <v>9</v>
      </c>
      <c r="L13" s="37" t="s">
        <v>13</v>
      </c>
      <c r="M13" s="37" t="s">
        <v>15</v>
      </c>
      <c r="N13" s="32" t="s">
        <v>10</v>
      </c>
    </row>
    <row r="14" spans="1:14" ht="13.5" customHeight="1">
      <c r="A14" s="10"/>
      <c r="B14" s="26"/>
      <c r="C14" s="27"/>
      <c r="D14" s="13"/>
      <c r="E14" s="14"/>
      <c r="F14" s="13"/>
      <c r="G14" s="245" t="s">
        <v>32</v>
      </c>
      <c r="H14" s="36"/>
      <c r="I14" s="245" t="s">
        <v>32</v>
      </c>
      <c r="J14" s="254"/>
      <c r="K14" s="35" t="s">
        <v>72</v>
      </c>
      <c r="L14" s="38" t="s">
        <v>17</v>
      </c>
      <c r="M14" s="38" t="s">
        <v>71</v>
      </c>
      <c r="N14" s="27"/>
    </row>
    <row r="15" spans="1:14" ht="14.25">
      <c r="A15" s="10"/>
      <c r="B15" s="26"/>
      <c r="C15" s="27"/>
      <c r="D15" s="13"/>
      <c r="E15" s="14"/>
      <c r="F15" s="13"/>
      <c r="G15" s="246"/>
      <c r="H15" s="36"/>
      <c r="I15" s="246"/>
      <c r="J15" s="14"/>
      <c r="K15" s="86" t="s">
        <v>11</v>
      </c>
      <c r="L15" s="39" t="s">
        <v>14</v>
      </c>
      <c r="M15" s="85" t="s">
        <v>5</v>
      </c>
      <c r="N15" s="27"/>
    </row>
    <row r="16" spans="1:14" ht="15" thickBot="1">
      <c r="A16" s="40"/>
      <c r="B16" s="41"/>
      <c r="C16" s="42"/>
      <c r="D16" s="43" t="s">
        <v>118</v>
      </c>
      <c r="E16" s="44" t="s">
        <v>119</v>
      </c>
      <c r="F16" s="45"/>
      <c r="G16" s="247"/>
      <c r="H16" s="46"/>
      <c r="I16" s="247"/>
      <c r="J16" s="44" t="s">
        <v>120</v>
      </c>
      <c r="K16" s="47" t="s">
        <v>121</v>
      </c>
      <c r="L16" s="48" t="s">
        <v>122</v>
      </c>
      <c r="M16" s="48" t="s">
        <v>123</v>
      </c>
      <c r="N16" s="49" t="s">
        <v>124</v>
      </c>
    </row>
    <row r="17" spans="1:14" ht="36" customHeight="1">
      <c r="A17" s="50" t="s">
        <v>100</v>
      </c>
      <c r="B17" s="26"/>
      <c r="C17" s="51"/>
      <c r="D17" s="52"/>
      <c r="E17" s="53"/>
      <c r="F17" s="35"/>
      <c r="G17" s="13"/>
      <c r="H17" s="54"/>
      <c r="I17" s="55"/>
      <c r="J17" s="137"/>
      <c r="K17" s="138"/>
      <c r="L17" s="139"/>
      <c r="M17" s="140"/>
      <c r="N17" s="141"/>
    </row>
    <row r="18" spans="1:14" ht="36" customHeight="1" thickBot="1">
      <c r="A18" s="59" t="s">
        <v>33</v>
      </c>
      <c r="B18" s="60"/>
      <c r="C18" s="61"/>
      <c r="D18" s="62"/>
      <c r="E18" s="63"/>
      <c r="F18" s="64"/>
      <c r="G18" s="65"/>
      <c r="H18" s="66"/>
      <c r="I18" s="67"/>
      <c r="J18" s="151"/>
      <c r="K18" s="152"/>
      <c r="L18" s="153"/>
      <c r="M18" s="154"/>
      <c r="N18" s="155"/>
    </row>
    <row r="19" spans="1:14" ht="15" thickTop="1">
      <c r="A19" s="10"/>
      <c r="B19" s="26"/>
      <c r="C19" s="27"/>
      <c r="D19" s="13" t="s">
        <v>125</v>
      </c>
      <c r="E19" s="14" t="s">
        <v>126</v>
      </c>
      <c r="F19" s="35"/>
      <c r="G19" s="13"/>
      <c r="H19" s="38" t="s">
        <v>127</v>
      </c>
      <c r="I19" s="13" t="s">
        <v>128</v>
      </c>
      <c r="J19" s="14" t="s">
        <v>129</v>
      </c>
      <c r="K19" s="13" t="s">
        <v>130</v>
      </c>
      <c r="L19" s="38" t="s">
        <v>131</v>
      </c>
      <c r="M19" s="13" t="s">
        <v>132</v>
      </c>
      <c r="N19" s="27" t="s">
        <v>133</v>
      </c>
    </row>
    <row r="20" spans="1:14" ht="14.25">
      <c r="A20" s="25" t="s">
        <v>29</v>
      </c>
      <c r="B20" s="68">
        <v>0</v>
      </c>
      <c r="C20" s="69">
        <v>0</v>
      </c>
      <c r="D20" s="70">
        <v>0</v>
      </c>
      <c r="E20" s="71">
        <v>0</v>
      </c>
      <c r="F20" s="72">
        <v>0</v>
      </c>
      <c r="G20" s="73">
        <v>0</v>
      </c>
      <c r="H20" s="74">
        <v>0</v>
      </c>
      <c r="I20" s="74">
        <v>0</v>
      </c>
      <c r="J20" s="75" t="s">
        <v>134</v>
      </c>
      <c r="K20" s="76" t="s">
        <v>28</v>
      </c>
      <c r="L20" s="74" t="s">
        <v>28</v>
      </c>
      <c r="M20" s="74" t="s">
        <v>28</v>
      </c>
      <c r="N20" s="69" t="s">
        <v>28</v>
      </c>
    </row>
    <row r="21" spans="1:14" ht="15" thickBot="1">
      <c r="A21" s="40"/>
      <c r="B21" s="41"/>
      <c r="C21" s="42"/>
      <c r="D21" s="45"/>
      <c r="E21" s="77"/>
      <c r="F21" s="78"/>
      <c r="G21" s="45"/>
      <c r="H21" s="79"/>
      <c r="I21" s="45"/>
      <c r="J21" s="77"/>
      <c r="K21" s="45"/>
      <c r="L21" s="79"/>
      <c r="M21" s="45"/>
      <c r="N21" s="42"/>
    </row>
    <row r="22" ht="3.75" customHeight="1"/>
    <row r="23" ht="18" customHeight="1" thickBot="1">
      <c r="A23" s="1" t="s">
        <v>43</v>
      </c>
    </row>
    <row r="24" spans="1:14" ht="36" customHeight="1">
      <c r="A24" s="80" t="s">
        <v>40</v>
      </c>
      <c r="B24" s="81"/>
      <c r="C24" s="58"/>
      <c r="D24" s="82"/>
      <c r="E24" s="137"/>
      <c r="F24" s="83"/>
      <c r="G24" s="7"/>
      <c r="H24" s="57"/>
      <c r="I24" s="56"/>
      <c r="J24" s="137"/>
      <c r="K24" s="138"/>
      <c r="L24" s="139"/>
      <c r="M24" s="140"/>
      <c r="N24" s="141"/>
    </row>
    <row r="25" spans="1:14" ht="36" customHeight="1" thickBot="1">
      <c r="A25" s="84" t="s">
        <v>41</v>
      </c>
      <c r="B25" s="60"/>
      <c r="C25" s="61"/>
      <c r="D25" s="62"/>
      <c r="E25" s="151"/>
      <c r="F25" s="64"/>
      <c r="G25" s="65"/>
      <c r="H25" s="66"/>
      <c r="I25" s="67"/>
      <c r="J25" s="151"/>
      <c r="K25" s="152"/>
      <c r="L25" s="153"/>
      <c r="M25" s="154"/>
      <c r="N25" s="155"/>
    </row>
    <row r="26" spans="1:14" ht="13.5" thickTop="1">
      <c r="A26" s="10"/>
      <c r="B26" s="26"/>
      <c r="C26" s="27"/>
      <c r="D26" s="13" t="s">
        <v>135</v>
      </c>
      <c r="E26" s="14" t="s">
        <v>136</v>
      </c>
      <c r="F26" s="35"/>
      <c r="G26" s="13"/>
      <c r="H26" s="38" t="s">
        <v>137</v>
      </c>
      <c r="I26" s="13" t="s">
        <v>138</v>
      </c>
      <c r="J26" s="14" t="s">
        <v>139</v>
      </c>
      <c r="K26" s="13" t="s">
        <v>140</v>
      </c>
      <c r="L26" s="38" t="s">
        <v>141</v>
      </c>
      <c r="M26" s="13" t="s">
        <v>142</v>
      </c>
      <c r="N26" s="27" t="s">
        <v>143</v>
      </c>
    </row>
    <row r="27" spans="1:14" ht="12.75">
      <c r="A27" s="25" t="s">
        <v>29</v>
      </c>
      <c r="B27" s="68" t="s">
        <v>27</v>
      </c>
      <c r="C27" s="69" t="s">
        <v>28</v>
      </c>
      <c r="D27" s="70" t="s">
        <v>28</v>
      </c>
      <c r="E27" s="71" t="s">
        <v>28</v>
      </c>
      <c r="F27" s="72" t="s">
        <v>27</v>
      </c>
      <c r="G27" s="73" t="s">
        <v>27</v>
      </c>
      <c r="H27" s="74" t="s">
        <v>28</v>
      </c>
      <c r="I27" s="74" t="s">
        <v>28</v>
      </c>
      <c r="J27" s="75" t="s">
        <v>134</v>
      </c>
      <c r="K27" s="76" t="s">
        <v>28</v>
      </c>
      <c r="L27" s="74" t="s">
        <v>28</v>
      </c>
      <c r="M27" s="74" t="s">
        <v>28</v>
      </c>
      <c r="N27" s="69" t="s">
        <v>28</v>
      </c>
    </row>
    <row r="28" spans="1:14" ht="13.5" thickBot="1">
      <c r="A28" s="40"/>
      <c r="B28" s="41"/>
      <c r="C28" s="42"/>
      <c r="D28" s="45"/>
      <c r="E28" s="77"/>
      <c r="F28" s="78"/>
      <c r="G28" s="45"/>
      <c r="H28" s="79"/>
      <c r="I28" s="45"/>
      <c r="J28" s="77"/>
      <c r="K28" s="45"/>
      <c r="L28" s="79"/>
      <c r="M28" s="45"/>
      <c r="N28" s="42"/>
    </row>
    <row r="30" ht="15" customHeight="1" thickBot="1">
      <c r="A30" s="231" t="s">
        <v>34</v>
      </c>
    </row>
    <row r="31" spans="1:14" ht="15" customHeight="1">
      <c r="A31" s="231" t="s">
        <v>153</v>
      </c>
      <c r="J31" s="234" t="s">
        <v>78</v>
      </c>
      <c r="K31" s="235"/>
      <c r="L31" s="236"/>
      <c r="M31" s="240" t="s">
        <v>28</v>
      </c>
      <c r="N31" s="241"/>
    </row>
    <row r="32" spans="1:14" ht="15" customHeight="1" thickBot="1">
      <c r="A32" s="231" t="s">
        <v>74</v>
      </c>
      <c r="J32" s="237"/>
      <c r="K32" s="238"/>
      <c r="L32" s="239"/>
      <c r="M32" s="242"/>
      <c r="N32" s="243"/>
    </row>
    <row r="33" ht="15" customHeight="1">
      <c r="A33" s="231" t="s">
        <v>75</v>
      </c>
    </row>
  </sheetData>
  <sheetProtection/>
  <mergeCells count="9">
    <mergeCell ref="J31:L32"/>
    <mergeCell ref="M31:N32"/>
    <mergeCell ref="F9:I10"/>
    <mergeCell ref="L9:M10"/>
    <mergeCell ref="G14:G16"/>
    <mergeCell ref="I14:I16"/>
    <mergeCell ref="K11:K12"/>
    <mergeCell ref="L11:M12"/>
    <mergeCell ref="J12:J14"/>
  </mergeCells>
  <printOptions/>
  <pageMargins left="0.43" right="0.15" top="0.65" bottom="0.19" header="0.44" footer="0.16"/>
  <pageSetup cellComments="asDisplayed" horizontalDpi="600" verticalDpi="600" orientation="landscape" paperSize="9" r:id="rId4"/>
  <headerFooter alignWithMargins="0">
    <oddHeader>&amp;L&amp;"ＭＳ 明朝,標準"（別紙１）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85" zoomScaleNormal="85" zoomScalePageLayoutView="0" workbookViewId="0" topLeftCell="A1">
      <selection activeCell="K33" sqref="K33"/>
    </sheetView>
  </sheetViews>
  <sheetFormatPr defaultColWidth="9.00390625" defaultRowHeight="13.5"/>
  <cols>
    <col min="1" max="1" width="16.625" style="1" customWidth="1"/>
    <col min="2" max="8" width="11.625" style="1" customWidth="1"/>
    <col min="9" max="9" width="12.375" style="1" customWidth="1"/>
    <col min="10" max="11" width="11.625" style="1" customWidth="1"/>
    <col min="12" max="12" width="10.625" style="1" customWidth="1"/>
    <col min="13" max="14" width="10.375" style="1" customWidth="1"/>
    <col min="15" max="16384" width="9.00390625" style="1" customWidth="1"/>
  </cols>
  <sheetData>
    <row r="1" ht="15" customHeight="1">
      <c r="K1" s="87" t="s">
        <v>38</v>
      </c>
    </row>
    <row r="2" ht="15" customHeight="1"/>
    <row r="3" spans="1:11" ht="18" customHeight="1">
      <c r="A3" s="2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ht="19.5" customHeight="1"/>
    <row r="5" spans="1:4" ht="18" customHeight="1">
      <c r="A5" s="1" t="s">
        <v>23</v>
      </c>
      <c r="D5" s="1" t="s">
        <v>156</v>
      </c>
    </row>
    <row r="6" ht="15" customHeight="1"/>
    <row r="7" spans="1:14" ht="24" customHeight="1">
      <c r="A7" s="1" t="s">
        <v>22</v>
      </c>
      <c r="H7" s="3" t="s">
        <v>30</v>
      </c>
      <c r="I7" s="3"/>
      <c r="J7" s="3"/>
      <c r="K7" s="3"/>
      <c r="L7" s="13"/>
      <c r="M7" s="13"/>
      <c r="N7" s="13"/>
    </row>
    <row r="8" ht="12" customHeight="1" thickBot="1"/>
    <row r="9" spans="1:11" ht="12.75">
      <c r="A9" s="4"/>
      <c r="B9" s="5" t="s">
        <v>0</v>
      </c>
      <c r="C9" s="6"/>
      <c r="D9" s="7" t="s">
        <v>44</v>
      </c>
      <c r="E9" s="234" t="s">
        <v>21</v>
      </c>
      <c r="F9" s="235"/>
      <c r="G9" s="235"/>
      <c r="H9" s="236"/>
      <c r="I9" s="7" t="s">
        <v>98</v>
      </c>
      <c r="J9" s="234" t="s">
        <v>16</v>
      </c>
      <c r="K9" s="236"/>
    </row>
    <row r="10" spans="1:11" ht="12.75">
      <c r="A10" s="10"/>
      <c r="B10" s="11" t="s">
        <v>1</v>
      </c>
      <c r="C10" s="12"/>
      <c r="D10" s="13"/>
      <c r="E10" s="255"/>
      <c r="F10" s="244"/>
      <c r="G10" s="244"/>
      <c r="H10" s="256"/>
      <c r="I10" s="89" t="s">
        <v>7</v>
      </c>
      <c r="J10" s="255"/>
      <c r="K10" s="256"/>
    </row>
    <row r="11" spans="1:11" ht="12.75">
      <c r="A11" s="10"/>
      <c r="B11" s="18" t="s">
        <v>2</v>
      </c>
      <c r="C11" s="19" t="s">
        <v>89</v>
      </c>
      <c r="D11" s="20" t="s">
        <v>4</v>
      </c>
      <c r="E11" s="90"/>
      <c r="F11" s="23"/>
      <c r="G11" s="24"/>
      <c r="H11" s="91"/>
      <c r="I11" s="20" t="s">
        <v>37</v>
      </c>
      <c r="J11" s="92"/>
      <c r="K11" s="93"/>
    </row>
    <row r="12" spans="1:11" ht="12.75">
      <c r="A12" s="25" t="s">
        <v>31</v>
      </c>
      <c r="B12" s="26"/>
      <c r="C12" s="27"/>
      <c r="D12" s="89" t="s">
        <v>11</v>
      </c>
      <c r="E12" s="94" t="s">
        <v>96</v>
      </c>
      <c r="F12" s="30"/>
      <c r="G12" s="31" t="s">
        <v>97</v>
      </c>
      <c r="H12" s="95"/>
      <c r="I12" s="263" t="s">
        <v>90</v>
      </c>
      <c r="J12" s="96" t="s">
        <v>99</v>
      </c>
      <c r="K12" s="32" t="s">
        <v>9</v>
      </c>
    </row>
    <row r="13" spans="1:11" ht="12.75">
      <c r="A13" s="10"/>
      <c r="B13" s="33" t="s">
        <v>3</v>
      </c>
      <c r="C13" s="32" t="s">
        <v>26</v>
      </c>
      <c r="D13" s="13"/>
      <c r="E13" s="10"/>
      <c r="F13" s="35"/>
      <c r="G13" s="36"/>
      <c r="H13" s="97"/>
      <c r="I13" s="263"/>
      <c r="J13" s="96" t="s">
        <v>36</v>
      </c>
      <c r="K13" s="32" t="s">
        <v>18</v>
      </c>
    </row>
    <row r="14" spans="1:11" ht="13.5" customHeight="1">
      <c r="A14" s="10"/>
      <c r="B14" s="26"/>
      <c r="C14" s="27"/>
      <c r="D14" s="13"/>
      <c r="E14" s="10"/>
      <c r="F14" s="257" t="s">
        <v>32</v>
      </c>
      <c r="G14" s="36"/>
      <c r="H14" s="260" t="s">
        <v>32</v>
      </c>
      <c r="I14" s="263"/>
      <c r="J14" s="98"/>
      <c r="K14" s="99" t="s">
        <v>5</v>
      </c>
    </row>
    <row r="15" spans="1:11" ht="12.75">
      <c r="A15" s="10"/>
      <c r="B15" s="26"/>
      <c r="C15" s="27"/>
      <c r="D15" s="13"/>
      <c r="E15" s="10"/>
      <c r="F15" s="258"/>
      <c r="G15" s="36"/>
      <c r="H15" s="261"/>
      <c r="I15" s="13"/>
      <c r="J15" s="98"/>
      <c r="K15" s="100"/>
    </row>
    <row r="16" spans="1:11" ht="13.5" thickBot="1">
      <c r="A16" s="40"/>
      <c r="B16" s="41"/>
      <c r="C16" s="42"/>
      <c r="D16" s="43" t="s">
        <v>48</v>
      </c>
      <c r="E16" s="40"/>
      <c r="F16" s="259"/>
      <c r="G16" s="46"/>
      <c r="H16" s="262"/>
      <c r="I16" s="43" t="s">
        <v>79</v>
      </c>
      <c r="J16" s="101" t="s">
        <v>80</v>
      </c>
      <c r="K16" s="102" t="s">
        <v>81</v>
      </c>
    </row>
    <row r="17" spans="1:11" ht="40.5" customHeight="1">
      <c r="A17" s="103"/>
      <c r="B17" s="26"/>
      <c r="C17" s="51"/>
      <c r="D17" s="104"/>
      <c r="E17" s="81"/>
      <c r="F17" s="7"/>
      <c r="G17" s="57"/>
      <c r="H17" s="105"/>
      <c r="I17" s="105"/>
      <c r="J17" s="106"/>
      <c r="K17" s="105"/>
    </row>
    <row r="18" spans="1:11" ht="40.5" customHeight="1">
      <c r="A18" s="107"/>
      <c r="B18" s="108"/>
      <c r="C18" s="109"/>
      <c r="D18" s="110"/>
      <c r="E18" s="108"/>
      <c r="F18" s="111"/>
      <c r="G18" s="112"/>
      <c r="H18" s="113"/>
      <c r="I18" s="113"/>
      <c r="J18" s="114"/>
      <c r="K18" s="113"/>
    </row>
    <row r="19" spans="1:11" ht="40.5" customHeight="1">
      <c r="A19" s="107"/>
      <c r="B19" s="108"/>
      <c r="C19" s="109"/>
      <c r="D19" s="110"/>
      <c r="E19" s="108"/>
      <c r="F19" s="111"/>
      <c r="G19" s="112"/>
      <c r="H19" s="113"/>
      <c r="I19" s="113"/>
      <c r="J19" s="114"/>
      <c r="K19" s="113"/>
    </row>
    <row r="20" spans="1:11" ht="40.5" customHeight="1">
      <c r="A20" s="103"/>
      <c r="B20" s="26"/>
      <c r="C20" s="51"/>
      <c r="D20" s="104"/>
      <c r="E20" s="26"/>
      <c r="F20" s="13"/>
      <c r="G20" s="54"/>
      <c r="H20" s="115"/>
      <c r="I20" s="115"/>
      <c r="J20" s="116"/>
      <c r="K20" s="115"/>
    </row>
    <row r="21" spans="1:11" ht="40.5" customHeight="1" thickBot="1">
      <c r="A21" s="117"/>
      <c r="B21" s="60"/>
      <c r="C21" s="61"/>
      <c r="D21" s="62"/>
      <c r="E21" s="60"/>
      <c r="F21" s="65"/>
      <c r="G21" s="66"/>
      <c r="H21" s="118"/>
      <c r="I21" s="118"/>
      <c r="J21" s="119"/>
      <c r="K21" s="118"/>
    </row>
    <row r="22" spans="1:11" ht="13.5" thickTop="1">
      <c r="A22" s="10"/>
      <c r="B22" s="26"/>
      <c r="C22" s="27"/>
      <c r="D22" s="13" t="s">
        <v>82</v>
      </c>
      <c r="E22" s="26"/>
      <c r="F22" s="13"/>
      <c r="G22" s="38" t="s">
        <v>83</v>
      </c>
      <c r="H22" s="97" t="s">
        <v>84</v>
      </c>
      <c r="I22" s="97" t="s">
        <v>85</v>
      </c>
      <c r="J22" s="26" t="s">
        <v>86</v>
      </c>
      <c r="K22" s="97"/>
    </row>
    <row r="23" spans="1:11" ht="12.75">
      <c r="A23" s="25" t="s">
        <v>29</v>
      </c>
      <c r="B23" s="68" t="s">
        <v>27</v>
      </c>
      <c r="C23" s="69" t="s">
        <v>28</v>
      </c>
      <c r="D23" s="70" t="s">
        <v>28</v>
      </c>
      <c r="E23" s="120" t="s">
        <v>27</v>
      </c>
      <c r="F23" s="73" t="s">
        <v>27</v>
      </c>
      <c r="G23" s="74" t="s">
        <v>28</v>
      </c>
      <c r="H23" s="69" t="s">
        <v>28</v>
      </c>
      <c r="I23" s="121" t="s">
        <v>35</v>
      </c>
      <c r="J23" s="122" t="s">
        <v>28</v>
      </c>
      <c r="K23" s="69" t="s">
        <v>28</v>
      </c>
    </row>
    <row r="24" spans="1:11" ht="13.5" thickBot="1">
      <c r="A24" s="40"/>
      <c r="B24" s="41"/>
      <c r="C24" s="42"/>
      <c r="D24" s="45"/>
      <c r="E24" s="41"/>
      <c r="F24" s="45"/>
      <c r="G24" s="79"/>
      <c r="H24" s="123"/>
      <c r="I24" s="123"/>
      <c r="J24" s="41"/>
      <c r="K24" s="123"/>
    </row>
    <row r="25" spans="5:8" ht="13.5" customHeight="1">
      <c r="E25" s="13"/>
      <c r="F25" s="13"/>
      <c r="G25" s="13"/>
      <c r="H25" s="13"/>
    </row>
    <row r="26" ht="15" customHeight="1">
      <c r="A26" s="231" t="s">
        <v>34</v>
      </c>
    </row>
    <row r="27" spans="1:12" ht="15" customHeight="1">
      <c r="A27" s="231" t="s">
        <v>153</v>
      </c>
      <c r="H27" s="124"/>
      <c r="I27" s="124"/>
      <c r="J27" s="124"/>
      <c r="K27" s="125"/>
      <c r="L27" s="125"/>
    </row>
    <row r="28" spans="1:12" ht="15" customHeight="1">
      <c r="A28" s="231" t="s">
        <v>87</v>
      </c>
      <c r="H28" s="124"/>
      <c r="I28" s="124"/>
      <c r="J28" s="124"/>
      <c r="K28" s="125"/>
      <c r="L28" s="125"/>
    </row>
    <row r="29" ht="12.75">
      <c r="A29" s="231" t="s">
        <v>88</v>
      </c>
    </row>
    <row r="32" ht="12.75">
      <c r="A32" s="195" t="s">
        <v>101</v>
      </c>
    </row>
    <row r="33" ht="12.75">
      <c r="A33" s="195" t="s">
        <v>102</v>
      </c>
    </row>
    <row r="34" ht="12.75">
      <c r="A34" s="195" t="s">
        <v>103</v>
      </c>
    </row>
    <row r="35" ht="12.75">
      <c r="A35" s="195" t="s">
        <v>104</v>
      </c>
    </row>
    <row r="36" ht="12.75">
      <c r="A36" s="195" t="s">
        <v>105</v>
      </c>
    </row>
    <row r="37" ht="12.75">
      <c r="A37" s="195" t="s">
        <v>106</v>
      </c>
    </row>
    <row r="38" ht="12.75">
      <c r="A38" s="195" t="s">
        <v>107</v>
      </c>
    </row>
    <row r="39" ht="12.75">
      <c r="A39" s="195" t="s">
        <v>108</v>
      </c>
    </row>
    <row r="40" ht="12.75">
      <c r="A40" s="195" t="s">
        <v>109</v>
      </c>
    </row>
    <row r="41" ht="12.75">
      <c r="A41" s="195" t="s">
        <v>110</v>
      </c>
    </row>
    <row r="42" ht="12.75">
      <c r="A42" s="195" t="s">
        <v>41</v>
      </c>
    </row>
    <row r="43" ht="12.75">
      <c r="A43" s="195" t="s">
        <v>111</v>
      </c>
    </row>
    <row r="44" ht="12.75">
      <c r="A44" s="195" t="s">
        <v>112</v>
      </c>
    </row>
  </sheetData>
  <sheetProtection/>
  <mergeCells count="5">
    <mergeCell ref="J9:K10"/>
    <mergeCell ref="E9:H10"/>
    <mergeCell ref="F14:F16"/>
    <mergeCell ref="H14:H16"/>
    <mergeCell ref="I12:I14"/>
  </mergeCells>
  <dataValidations count="1">
    <dataValidation type="list" allowBlank="1" showInputMessage="1" showErrorMessage="1" sqref="A17:A21">
      <formula1>$A$32:$A$44</formula1>
    </dataValidation>
  </dataValidations>
  <printOptions/>
  <pageMargins left="0.77" right="0.15" top="0.64" bottom="0.19" header="0.44" footer="0.16"/>
  <pageSetup horizontalDpi="600" verticalDpi="600" orientation="landscape" paperSize="9" r:id="rId1"/>
  <headerFooter alignWithMargins="0">
    <oddHeader>&amp;L&amp;"ＭＳ 明朝,標準"（別紙２）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85" zoomScaleNormal="85" zoomScalePageLayoutView="0" workbookViewId="0" topLeftCell="A1">
      <selection activeCell="D5" sqref="D5"/>
    </sheetView>
  </sheetViews>
  <sheetFormatPr defaultColWidth="9.00390625" defaultRowHeight="13.5"/>
  <cols>
    <col min="1" max="1" width="16.625" style="1" customWidth="1"/>
    <col min="2" max="8" width="11.625" style="1" customWidth="1"/>
    <col min="9" max="9" width="12.375" style="1" customWidth="1"/>
    <col min="10" max="11" width="11.625" style="1" customWidth="1"/>
    <col min="12" max="12" width="10.625" style="1" customWidth="1"/>
    <col min="13" max="14" width="10.375" style="1" customWidth="1"/>
    <col min="15" max="16384" width="9.00390625" style="1" customWidth="1"/>
  </cols>
  <sheetData>
    <row r="1" ht="15" customHeight="1">
      <c r="K1" s="87" t="s">
        <v>38</v>
      </c>
    </row>
    <row r="2" ht="15" customHeight="1"/>
    <row r="3" spans="1:11" ht="18" customHeight="1">
      <c r="A3" s="2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ht="19.5" customHeight="1"/>
    <row r="5" spans="1:8" ht="18" customHeight="1">
      <c r="A5" s="1" t="s">
        <v>23</v>
      </c>
      <c r="C5" s="232"/>
      <c r="D5" s="229" t="s">
        <v>154</v>
      </c>
      <c r="E5" s="229"/>
      <c r="F5" s="229"/>
      <c r="G5" s="229"/>
      <c r="H5" s="229"/>
    </row>
    <row r="6" ht="15" customHeight="1"/>
    <row r="7" spans="1:14" ht="24" customHeight="1">
      <c r="A7" s="1" t="s">
        <v>22</v>
      </c>
      <c r="H7" s="3" t="s">
        <v>30</v>
      </c>
      <c r="I7" s="230"/>
      <c r="J7" s="3"/>
      <c r="K7" s="3"/>
      <c r="L7" s="13"/>
      <c r="M7" s="13"/>
      <c r="N7" s="13"/>
    </row>
    <row r="8" ht="12" customHeight="1" thickBot="1"/>
    <row r="9" spans="1:11" ht="14.25">
      <c r="A9" s="4"/>
      <c r="B9" s="5" t="s">
        <v>0</v>
      </c>
      <c r="C9" s="6"/>
      <c r="D9" s="7" t="s">
        <v>114</v>
      </c>
      <c r="E9" s="234" t="s">
        <v>21</v>
      </c>
      <c r="F9" s="235"/>
      <c r="G9" s="235"/>
      <c r="H9" s="236"/>
      <c r="I9" s="7" t="s">
        <v>144</v>
      </c>
      <c r="J9" s="234" t="s">
        <v>16</v>
      </c>
      <c r="K9" s="236"/>
    </row>
    <row r="10" spans="1:11" ht="14.25">
      <c r="A10" s="10"/>
      <c r="B10" s="11" t="s">
        <v>1</v>
      </c>
      <c r="C10" s="12"/>
      <c r="D10" s="13"/>
      <c r="E10" s="255"/>
      <c r="F10" s="244"/>
      <c r="G10" s="244"/>
      <c r="H10" s="256"/>
      <c r="I10" s="89" t="s">
        <v>7</v>
      </c>
      <c r="J10" s="255"/>
      <c r="K10" s="256"/>
    </row>
    <row r="11" spans="1:11" ht="14.25">
      <c r="A11" s="10"/>
      <c r="B11" s="18" t="s">
        <v>2</v>
      </c>
      <c r="C11" s="19" t="s">
        <v>89</v>
      </c>
      <c r="D11" s="20" t="s">
        <v>4</v>
      </c>
      <c r="E11" s="90"/>
      <c r="F11" s="23"/>
      <c r="G11" s="24"/>
      <c r="H11" s="91"/>
      <c r="I11" s="20" t="s">
        <v>37</v>
      </c>
      <c r="J11" s="92"/>
      <c r="K11" s="93"/>
    </row>
    <row r="12" spans="1:11" ht="14.25">
      <c r="A12" s="25" t="s">
        <v>31</v>
      </c>
      <c r="B12" s="26"/>
      <c r="C12" s="27"/>
      <c r="D12" s="89" t="s">
        <v>11</v>
      </c>
      <c r="E12" s="94" t="s">
        <v>96</v>
      </c>
      <c r="F12" s="30"/>
      <c r="G12" s="31" t="s">
        <v>97</v>
      </c>
      <c r="H12" s="95"/>
      <c r="I12" s="263" t="s">
        <v>90</v>
      </c>
      <c r="J12" s="96" t="s">
        <v>99</v>
      </c>
      <c r="K12" s="32" t="s">
        <v>9</v>
      </c>
    </row>
    <row r="13" spans="1:11" ht="14.25">
      <c r="A13" s="10"/>
      <c r="B13" s="33" t="s">
        <v>3</v>
      </c>
      <c r="C13" s="32" t="s">
        <v>26</v>
      </c>
      <c r="D13" s="13"/>
      <c r="E13" s="10"/>
      <c r="F13" s="35"/>
      <c r="G13" s="36"/>
      <c r="H13" s="97"/>
      <c r="I13" s="263"/>
      <c r="J13" s="96" t="s">
        <v>36</v>
      </c>
      <c r="K13" s="32" t="s">
        <v>18</v>
      </c>
    </row>
    <row r="14" spans="1:11" ht="13.5" customHeight="1">
      <c r="A14" s="10"/>
      <c r="B14" s="26"/>
      <c r="C14" s="27"/>
      <c r="D14" s="13"/>
      <c r="E14" s="10"/>
      <c r="F14" s="257" t="s">
        <v>32</v>
      </c>
      <c r="G14" s="36"/>
      <c r="H14" s="260" t="s">
        <v>32</v>
      </c>
      <c r="I14" s="263"/>
      <c r="J14" s="98"/>
      <c r="K14" s="99" t="s">
        <v>5</v>
      </c>
    </row>
    <row r="15" spans="1:11" ht="14.25">
      <c r="A15" s="10"/>
      <c r="B15" s="26"/>
      <c r="C15" s="27"/>
      <c r="D15" s="13"/>
      <c r="E15" s="10"/>
      <c r="F15" s="258"/>
      <c r="G15" s="36"/>
      <c r="H15" s="261"/>
      <c r="I15" s="13"/>
      <c r="J15" s="98"/>
      <c r="K15" s="100"/>
    </row>
    <row r="16" spans="1:11" ht="15" thickBot="1">
      <c r="A16" s="40"/>
      <c r="B16" s="41"/>
      <c r="C16" s="42"/>
      <c r="D16" s="43" t="s">
        <v>118</v>
      </c>
      <c r="E16" s="40"/>
      <c r="F16" s="259"/>
      <c r="G16" s="46"/>
      <c r="H16" s="262"/>
      <c r="I16" s="43" t="s">
        <v>145</v>
      </c>
      <c r="J16" s="101" t="s">
        <v>146</v>
      </c>
      <c r="K16" s="102" t="s">
        <v>147</v>
      </c>
    </row>
    <row r="17" spans="1:11" ht="40.5" customHeight="1">
      <c r="A17" s="103" t="s">
        <v>101</v>
      </c>
      <c r="B17" s="26"/>
      <c r="C17" s="51"/>
      <c r="D17" s="104"/>
      <c r="E17" s="81"/>
      <c r="F17" s="7"/>
      <c r="G17" s="57"/>
      <c r="H17" s="105"/>
      <c r="I17" s="105"/>
      <c r="J17" s="106"/>
      <c r="K17" s="105"/>
    </row>
    <row r="18" spans="1:11" ht="40.5" customHeight="1">
      <c r="A18" s="107" t="s">
        <v>109</v>
      </c>
      <c r="B18" s="108"/>
      <c r="C18" s="109"/>
      <c r="D18" s="110"/>
      <c r="E18" s="108"/>
      <c r="F18" s="111"/>
      <c r="G18" s="112"/>
      <c r="H18" s="113"/>
      <c r="I18" s="113"/>
      <c r="J18" s="114"/>
      <c r="K18" s="113"/>
    </row>
    <row r="19" spans="1:11" ht="40.5" customHeight="1">
      <c r="A19" s="107"/>
      <c r="B19" s="108"/>
      <c r="C19" s="109"/>
      <c r="D19" s="110"/>
      <c r="E19" s="108"/>
      <c r="F19" s="111"/>
      <c r="G19" s="112"/>
      <c r="H19" s="113"/>
      <c r="I19" s="113"/>
      <c r="J19" s="114"/>
      <c r="K19" s="113"/>
    </row>
    <row r="20" spans="1:11" ht="40.5" customHeight="1">
      <c r="A20" s="103"/>
      <c r="B20" s="26"/>
      <c r="C20" s="51"/>
      <c r="D20" s="104"/>
      <c r="E20" s="26"/>
      <c r="F20" s="13"/>
      <c r="G20" s="54"/>
      <c r="H20" s="115"/>
      <c r="I20" s="115"/>
      <c r="J20" s="116"/>
      <c r="K20" s="115"/>
    </row>
    <row r="21" spans="1:11" ht="40.5" customHeight="1" thickBot="1">
      <c r="A21" s="117"/>
      <c r="B21" s="60"/>
      <c r="C21" s="61"/>
      <c r="D21" s="62"/>
      <c r="E21" s="60"/>
      <c r="F21" s="65"/>
      <c r="G21" s="66"/>
      <c r="H21" s="118"/>
      <c r="I21" s="118"/>
      <c r="J21" s="119"/>
      <c r="K21" s="118"/>
    </row>
    <row r="22" spans="1:11" ht="13.5" thickTop="1">
      <c r="A22" s="10"/>
      <c r="B22" s="26"/>
      <c r="C22" s="27"/>
      <c r="D22" s="13" t="s">
        <v>148</v>
      </c>
      <c r="E22" s="26"/>
      <c r="F22" s="13"/>
      <c r="G22" s="38" t="s">
        <v>149</v>
      </c>
      <c r="H22" s="97" t="s">
        <v>150</v>
      </c>
      <c r="I22" s="97" t="s">
        <v>151</v>
      </c>
      <c r="J22" s="26" t="s">
        <v>152</v>
      </c>
      <c r="K22" s="97"/>
    </row>
    <row r="23" spans="1:11" ht="12.75">
      <c r="A23" s="25" t="s">
        <v>29</v>
      </c>
      <c r="B23" s="68" t="s">
        <v>27</v>
      </c>
      <c r="C23" s="69" t="s">
        <v>28</v>
      </c>
      <c r="D23" s="70" t="s">
        <v>28</v>
      </c>
      <c r="E23" s="120" t="s">
        <v>27</v>
      </c>
      <c r="F23" s="73" t="s">
        <v>27</v>
      </c>
      <c r="G23" s="74" t="s">
        <v>28</v>
      </c>
      <c r="H23" s="69" t="s">
        <v>28</v>
      </c>
      <c r="I23" s="121" t="s">
        <v>134</v>
      </c>
      <c r="J23" s="122" t="s">
        <v>28</v>
      </c>
      <c r="K23" s="69" t="s">
        <v>28</v>
      </c>
    </row>
    <row r="24" spans="1:11" ht="13.5" thickBot="1">
      <c r="A24" s="40"/>
      <c r="B24" s="41"/>
      <c r="C24" s="42"/>
      <c r="D24" s="45"/>
      <c r="E24" s="41"/>
      <c r="F24" s="45"/>
      <c r="G24" s="79"/>
      <c r="H24" s="123"/>
      <c r="I24" s="123"/>
      <c r="J24" s="41"/>
      <c r="K24" s="123"/>
    </row>
    <row r="25" spans="5:8" ht="13.5" customHeight="1">
      <c r="E25" s="13"/>
      <c r="F25" s="13"/>
      <c r="G25" s="13"/>
      <c r="H25" s="13"/>
    </row>
    <row r="26" ht="15" customHeight="1">
      <c r="A26" s="231" t="s">
        <v>34</v>
      </c>
    </row>
    <row r="27" spans="1:12" ht="15" customHeight="1">
      <c r="A27" s="231" t="s">
        <v>153</v>
      </c>
      <c r="H27" s="124"/>
      <c r="I27" s="124"/>
      <c r="J27" s="124"/>
      <c r="K27" s="125"/>
      <c r="L27" s="125"/>
    </row>
    <row r="28" spans="1:12" ht="15" customHeight="1">
      <c r="A28" s="231" t="s">
        <v>87</v>
      </c>
      <c r="H28" s="124"/>
      <c r="I28" s="124"/>
      <c r="J28" s="124"/>
      <c r="K28" s="125"/>
      <c r="L28" s="125"/>
    </row>
    <row r="29" ht="12.75">
      <c r="A29" s="231" t="s">
        <v>88</v>
      </c>
    </row>
    <row r="32" ht="12.75">
      <c r="A32" s="195" t="s">
        <v>101</v>
      </c>
    </row>
    <row r="33" ht="12.75">
      <c r="A33" s="195" t="s">
        <v>102</v>
      </c>
    </row>
    <row r="34" ht="12.75">
      <c r="A34" s="195" t="s">
        <v>103</v>
      </c>
    </row>
    <row r="35" ht="12.75">
      <c r="A35" s="195" t="s">
        <v>104</v>
      </c>
    </row>
    <row r="36" ht="12.75">
      <c r="A36" s="195" t="s">
        <v>105</v>
      </c>
    </row>
    <row r="37" ht="12.75">
      <c r="A37" s="195" t="s">
        <v>106</v>
      </c>
    </row>
    <row r="38" ht="12.75">
      <c r="A38" s="195" t="s">
        <v>107</v>
      </c>
    </row>
    <row r="39" ht="12.75">
      <c r="A39" s="195" t="s">
        <v>108</v>
      </c>
    </row>
    <row r="40" ht="12.75">
      <c r="A40" s="195" t="s">
        <v>109</v>
      </c>
    </row>
    <row r="41" ht="12.75">
      <c r="A41" s="195" t="s">
        <v>110</v>
      </c>
    </row>
    <row r="42" ht="12.75">
      <c r="A42" s="195" t="s">
        <v>41</v>
      </c>
    </row>
    <row r="43" ht="12.75">
      <c r="A43" s="195" t="s">
        <v>111</v>
      </c>
    </row>
    <row r="44" ht="12.75">
      <c r="A44" s="195" t="s">
        <v>112</v>
      </c>
    </row>
  </sheetData>
  <sheetProtection/>
  <mergeCells count="5">
    <mergeCell ref="J9:K10"/>
    <mergeCell ref="E9:H10"/>
    <mergeCell ref="F14:F16"/>
    <mergeCell ref="H14:H16"/>
    <mergeCell ref="I12:I14"/>
  </mergeCells>
  <dataValidations count="1">
    <dataValidation type="list" allowBlank="1" showInputMessage="1" showErrorMessage="1" sqref="A17:A21">
      <formula1>$A$32:$A$44</formula1>
    </dataValidation>
  </dataValidations>
  <printOptions/>
  <pageMargins left="0.77" right="0.15" top="0.64" bottom="0.19" header="0.44" footer="0.16"/>
  <pageSetup cellComments="asDisplayed" horizontalDpi="600" verticalDpi="600" orientation="landscape" paperSize="9" r:id="rId4"/>
  <headerFooter alignWithMargins="0">
    <oddHeader>&amp;L&amp;"ＭＳ 明朝,標準"（別紙２）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85" zoomScaleNormal="85" zoomScalePageLayoutView="0" workbookViewId="0" topLeftCell="A1">
      <selection activeCell="S20" sqref="S20"/>
    </sheetView>
  </sheetViews>
  <sheetFormatPr defaultColWidth="9.00390625" defaultRowHeight="13.5"/>
  <cols>
    <col min="1" max="1" width="13.00390625" style="1" customWidth="1"/>
    <col min="2" max="2" width="8.625" style="1" customWidth="1"/>
    <col min="3" max="3" width="10.625" style="1" customWidth="1"/>
    <col min="4" max="5" width="10.125" style="1" customWidth="1"/>
    <col min="6" max="6" width="8.125" style="1" customWidth="1"/>
    <col min="7" max="7" width="9.875" style="1" customWidth="1"/>
    <col min="8" max="8" width="10.125" style="1" customWidth="1"/>
    <col min="9" max="9" width="9.875" style="1" customWidth="1"/>
    <col min="10" max="10" width="9.00390625" style="1" customWidth="1"/>
    <col min="11" max="14" width="10.375" style="1" customWidth="1"/>
    <col min="15" max="16384" width="9.00390625" style="1" customWidth="1"/>
  </cols>
  <sheetData>
    <row r="1" ht="15" customHeight="1">
      <c r="N1" s="87" t="s">
        <v>39</v>
      </c>
    </row>
    <row r="2" ht="15" customHeight="1"/>
    <row r="3" spans="1:14" ht="18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9.5" customHeight="1"/>
    <row r="5" spans="1:4" ht="18" customHeight="1">
      <c r="A5" s="1" t="s">
        <v>23</v>
      </c>
      <c r="D5" s="127" t="s">
        <v>155</v>
      </c>
    </row>
    <row r="6" ht="15" customHeight="1"/>
    <row r="7" spans="1:14" ht="24" customHeight="1">
      <c r="A7" s="1" t="s">
        <v>22</v>
      </c>
      <c r="J7" s="3" t="s">
        <v>30</v>
      </c>
      <c r="K7" s="128"/>
      <c r="L7" s="128"/>
      <c r="M7" s="128"/>
      <c r="N7" s="128"/>
    </row>
    <row r="8" ht="18" customHeight="1" thickBot="1">
      <c r="A8" s="1" t="s">
        <v>42</v>
      </c>
    </row>
    <row r="9" spans="1:14" ht="12.75">
      <c r="A9" s="4"/>
      <c r="B9" s="5" t="s">
        <v>0</v>
      </c>
      <c r="C9" s="6"/>
      <c r="D9" s="7" t="s">
        <v>44</v>
      </c>
      <c r="E9" s="8" t="s">
        <v>45</v>
      </c>
      <c r="F9" s="235" t="s">
        <v>21</v>
      </c>
      <c r="G9" s="235"/>
      <c r="H9" s="235"/>
      <c r="I9" s="235"/>
      <c r="J9" s="8" t="s">
        <v>46</v>
      </c>
      <c r="K9" s="7"/>
      <c r="L9" s="235" t="s">
        <v>16</v>
      </c>
      <c r="M9" s="235"/>
      <c r="N9" s="9"/>
    </row>
    <row r="10" spans="1:14" ht="12.75">
      <c r="A10" s="10"/>
      <c r="B10" s="11" t="s">
        <v>1</v>
      </c>
      <c r="C10" s="12"/>
      <c r="D10" s="13"/>
      <c r="E10" s="14"/>
      <c r="F10" s="244"/>
      <c r="G10" s="244"/>
      <c r="H10" s="244"/>
      <c r="I10" s="244"/>
      <c r="J10" s="15" t="s">
        <v>7</v>
      </c>
      <c r="K10" s="16"/>
      <c r="L10" s="244"/>
      <c r="M10" s="244"/>
      <c r="N10" s="17"/>
    </row>
    <row r="11" spans="1:14" ht="12.75">
      <c r="A11" s="10"/>
      <c r="B11" s="126" t="s">
        <v>92</v>
      </c>
      <c r="C11" s="19" t="s">
        <v>91</v>
      </c>
      <c r="D11" s="20" t="s">
        <v>4</v>
      </c>
      <c r="E11" s="21" t="s">
        <v>47</v>
      </c>
      <c r="F11" s="22"/>
      <c r="G11" s="23"/>
      <c r="H11" s="24"/>
      <c r="I11" s="22"/>
      <c r="J11" s="21" t="s">
        <v>37</v>
      </c>
      <c r="K11" s="248" t="s">
        <v>8</v>
      </c>
      <c r="L11" s="250" t="s">
        <v>12</v>
      </c>
      <c r="M11" s="251"/>
      <c r="N11" s="19"/>
    </row>
    <row r="12" spans="1:14" ht="12.75">
      <c r="A12" s="25" t="s">
        <v>31</v>
      </c>
      <c r="B12" s="26"/>
      <c r="C12" s="27"/>
      <c r="D12" s="89" t="s">
        <v>11</v>
      </c>
      <c r="E12" s="21" t="s">
        <v>6</v>
      </c>
      <c r="F12" s="29" t="s">
        <v>20</v>
      </c>
      <c r="G12" s="30"/>
      <c r="H12" s="31" t="s">
        <v>19</v>
      </c>
      <c r="I12" s="29"/>
      <c r="J12" s="254" t="s">
        <v>25</v>
      </c>
      <c r="K12" s="249"/>
      <c r="L12" s="252"/>
      <c r="M12" s="253"/>
      <c r="N12" s="32" t="s">
        <v>7</v>
      </c>
    </row>
    <row r="13" spans="1:14" ht="12.75">
      <c r="A13" s="10"/>
      <c r="B13" s="33" t="s">
        <v>3</v>
      </c>
      <c r="C13" s="32" t="s">
        <v>26</v>
      </c>
      <c r="D13" s="13"/>
      <c r="E13" s="15" t="s">
        <v>5</v>
      </c>
      <c r="F13" s="13"/>
      <c r="G13" s="35"/>
      <c r="H13" s="36"/>
      <c r="I13" s="13"/>
      <c r="J13" s="254"/>
      <c r="K13" s="23" t="s">
        <v>9</v>
      </c>
      <c r="L13" s="37" t="s">
        <v>13</v>
      </c>
      <c r="M13" s="37" t="s">
        <v>15</v>
      </c>
      <c r="N13" s="32" t="s">
        <v>10</v>
      </c>
    </row>
    <row r="14" spans="1:14" ht="13.5" customHeight="1">
      <c r="A14" s="10"/>
      <c r="B14" s="26"/>
      <c r="C14" s="27"/>
      <c r="D14" s="13"/>
      <c r="E14" s="14"/>
      <c r="F14" s="13"/>
      <c r="G14" s="245" t="s">
        <v>32</v>
      </c>
      <c r="H14" s="36"/>
      <c r="I14" s="245" t="s">
        <v>32</v>
      </c>
      <c r="J14" s="254"/>
      <c r="K14" s="35" t="s">
        <v>72</v>
      </c>
      <c r="L14" s="38" t="s">
        <v>17</v>
      </c>
      <c r="M14" s="38" t="s">
        <v>71</v>
      </c>
      <c r="N14" s="27"/>
    </row>
    <row r="15" spans="1:14" ht="12.75">
      <c r="A15" s="10"/>
      <c r="B15" s="26"/>
      <c r="C15" s="27"/>
      <c r="D15" s="13"/>
      <c r="E15" s="14"/>
      <c r="F15" s="13"/>
      <c r="G15" s="246"/>
      <c r="H15" s="36"/>
      <c r="I15" s="246"/>
      <c r="J15" s="14"/>
      <c r="K15" s="86" t="s">
        <v>11</v>
      </c>
      <c r="L15" s="39" t="s">
        <v>14</v>
      </c>
      <c r="M15" s="85" t="s">
        <v>5</v>
      </c>
      <c r="N15" s="27"/>
    </row>
    <row r="16" spans="1:14" ht="13.5" thickBot="1">
      <c r="A16" s="40"/>
      <c r="B16" s="41"/>
      <c r="C16" s="42"/>
      <c r="D16" s="43" t="s">
        <v>48</v>
      </c>
      <c r="E16" s="44" t="s">
        <v>49</v>
      </c>
      <c r="F16" s="45"/>
      <c r="G16" s="247"/>
      <c r="H16" s="46"/>
      <c r="I16" s="247"/>
      <c r="J16" s="44" t="s">
        <v>50</v>
      </c>
      <c r="K16" s="47" t="s">
        <v>51</v>
      </c>
      <c r="L16" s="48" t="s">
        <v>52</v>
      </c>
      <c r="M16" s="48" t="s">
        <v>53</v>
      </c>
      <c r="N16" s="49" t="s">
        <v>54</v>
      </c>
    </row>
    <row r="17" spans="1:14" ht="36" customHeight="1">
      <c r="A17" s="129" t="s">
        <v>100</v>
      </c>
      <c r="B17" s="130"/>
      <c r="C17" s="131"/>
      <c r="D17" s="233">
        <f>ROUNDUP(C17*0.01,1)</f>
        <v>0</v>
      </c>
      <c r="E17" s="132">
        <f>INT(C17*0.1)</f>
        <v>0</v>
      </c>
      <c r="F17" s="133"/>
      <c r="G17" s="134"/>
      <c r="H17" s="135"/>
      <c r="I17" s="136"/>
      <c r="J17" s="137"/>
      <c r="K17" s="138"/>
      <c r="L17" s="139"/>
      <c r="M17" s="140"/>
      <c r="N17" s="141"/>
    </row>
    <row r="18" spans="1:14" ht="36" customHeight="1" thickBot="1">
      <c r="A18" s="142" t="s">
        <v>33</v>
      </c>
      <c r="B18" s="143"/>
      <c r="C18" s="144"/>
      <c r="D18" s="145">
        <f>ROUNDUP(C18*0.01,1)</f>
        <v>0</v>
      </c>
      <c r="E18" s="146">
        <f>INT(C18*0.1)</f>
        <v>0</v>
      </c>
      <c r="F18" s="147"/>
      <c r="G18" s="148"/>
      <c r="H18" s="149"/>
      <c r="I18" s="150"/>
      <c r="J18" s="151"/>
      <c r="K18" s="152"/>
      <c r="L18" s="153"/>
      <c r="M18" s="154"/>
      <c r="N18" s="155"/>
    </row>
    <row r="19" spans="1:14" ht="13.5" thickTop="1">
      <c r="A19" s="10"/>
      <c r="B19" s="26"/>
      <c r="C19" s="27"/>
      <c r="D19" s="13" t="s">
        <v>55</v>
      </c>
      <c r="E19" s="14" t="s">
        <v>56</v>
      </c>
      <c r="F19" s="35"/>
      <c r="G19" s="13"/>
      <c r="H19" s="38" t="s">
        <v>57</v>
      </c>
      <c r="I19" s="13" t="s">
        <v>58</v>
      </c>
      <c r="J19" s="156" t="s">
        <v>59</v>
      </c>
      <c r="K19" s="13" t="s">
        <v>60</v>
      </c>
      <c r="L19" s="38" t="s">
        <v>61</v>
      </c>
      <c r="M19" s="13" t="s">
        <v>62</v>
      </c>
      <c r="N19" s="27" t="s">
        <v>94</v>
      </c>
    </row>
    <row r="20" spans="1:14" ht="12.75">
      <c r="A20" s="25" t="s">
        <v>29</v>
      </c>
      <c r="B20" s="157">
        <f>SUM(B17:B19)</f>
        <v>0</v>
      </c>
      <c r="C20" s="158">
        <f>SUM(C17:C19)</f>
        <v>0</v>
      </c>
      <c r="D20" s="159">
        <f aca="true" t="shared" si="0" ref="D20:I20">SUM(D17:D18)</f>
        <v>0</v>
      </c>
      <c r="E20" s="160">
        <f t="shared" si="0"/>
        <v>0</v>
      </c>
      <c r="F20" s="161">
        <f t="shared" si="0"/>
        <v>0</v>
      </c>
      <c r="G20" s="162">
        <f t="shared" si="0"/>
        <v>0</v>
      </c>
      <c r="H20" s="163">
        <f t="shared" si="0"/>
        <v>0</v>
      </c>
      <c r="I20" s="163">
        <f t="shared" si="0"/>
        <v>0</v>
      </c>
      <c r="J20" s="164">
        <f>IF(H20&lt;&gt;0,ROUNDDOWN(ROUND(I20/H20,4),4),0)</f>
        <v>0</v>
      </c>
      <c r="K20" s="163">
        <f>IF((H20-E20)*J20&lt;0,0,ROUNDUP((H20-E20)*J20,1))</f>
        <v>0</v>
      </c>
      <c r="L20" s="163">
        <f>IF(INT(I20-D20*J20-K20)&lt;0,0,INT(I20-D20*J20-K20))</f>
        <v>0</v>
      </c>
      <c r="M20" s="163">
        <f>INT(L20/2)</f>
        <v>0</v>
      </c>
      <c r="N20" s="158">
        <f>SUM(K20,M20)</f>
        <v>0</v>
      </c>
    </row>
    <row r="21" spans="1:14" ht="13.5" thickBot="1">
      <c r="A21" s="40"/>
      <c r="B21" s="41"/>
      <c r="C21" s="42"/>
      <c r="D21" s="45"/>
      <c r="E21" s="77"/>
      <c r="F21" s="78"/>
      <c r="G21" s="45"/>
      <c r="H21" s="79"/>
      <c r="I21" s="45"/>
      <c r="J21" s="77"/>
      <c r="K21" s="45"/>
      <c r="L21" s="79"/>
      <c r="M21" s="45"/>
      <c r="N21" s="42"/>
    </row>
    <row r="22" ht="3.75" customHeight="1"/>
    <row r="23" ht="18" customHeight="1" thickBot="1">
      <c r="A23" s="1" t="s">
        <v>43</v>
      </c>
    </row>
    <row r="24" spans="1:14" ht="36" customHeight="1">
      <c r="A24" s="166" t="s">
        <v>40</v>
      </c>
      <c r="B24" s="167"/>
      <c r="C24" s="168"/>
      <c r="D24" s="169">
        <f>ROUNDUP(C24*0.01,1)</f>
        <v>0</v>
      </c>
      <c r="E24" s="170"/>
      <c r="F24" s="171"/>
      <c r="G24" s="172"/>
      <c r="H24" s="173"/>
      <c r="I24" s="174"/>
      <c r="J24" s="137"/>
      <c r="K24" s="138"/>
      <c r="L24" s="139"/>
      <c r="M24" s="140"/>
      <c r="N24" s="141"/>
    </row>
    <row r="25" spans="1:14" ht="36" customHeight="1" thickBot="1">
      <c r="A25" s="175" t="s">
        <v>41</v>
      </c>
      <c r="B25" s="143"/>
      <c r="C25" s="144"/>
      <c r="D25" s="176">
        <f>ROUNDUP(C25*0.01,1)</f>
        <v>0</v>
      </c>
      <c r="E25" s="177"/>
      <c r="F25" s="147"/>
      <c r="G25" s="148"/>
      <c r="H25" s="149"/>
      <c r="I25" s="178"/>
      <c r="J25" s="151"/>
      <c r="K25" s="152"/>
      <c r="L25" s="153"/>
      <c r="M25" s="154"/>
      <c r="N25" s="155"/>
    </row>
    <row r="26" spans="1:14" ht="13.5" thickTop="1">
      <c r="A26" s="10"/>
      <c r="B26" s="26"/>
      <c r="C26" s="27"/>
      <c r="D26" s="97" t="s">
        <v>63</v>
      </c>
      <c r="E26" s="14" t="s">
        <v>64</v>
      </c>
      <c r="F26" s="35"/>
      <c r="G26" s="13"/>
      <c r="H26" s="38" t="s">
        <v>65</v>
      </c>
      <c r="I26" s="97" t="s">
        <v>66</v>
      </c>
      <c r="J26" s="156" t="s">
        <v>67</v>
      </c>
      <c r="K26" s="13" t="s">
        <v>68</v>
      </c>
      <c r="L26" s="38" t="s">
        <v>69</v>
      </c>
      <c r="M26" s="13" t="s">
        <v>70</v>
      </c>
      <c r="N26" s="27" t="s">
        <v>93</v>
      </c>
    </row>
    <row r="27" spans="1:14" ht="12.75">
      <c r="A27" s="25" t="s">
        <v>29</v>
      </c>
      <c r="B27" s="157">
        <f>SUM(B24:B26)</f>
        <v>0</v>
      </c>
      <c r="C27" s="158">
        <f>SUM(C24:C26)</f>
        <v>0</v>
      </c>
      <c r="D27" s="179">
        <f>SUM(D24:D25)</f>
        <v>0</v>
      </c>
      <c r="E27" s="160"/>
      <c r="F27" s="161">
        <f>SUM(F24:F25)</f>
        <v>0</v>
      </c>
      <c r="G27" s="162">
        <f>SUM(G24:G25)</f>
        <v>0</v>
      </c>
      <c r="H27" s="163">
        <f>SUM(H24:H25)</f>
        <v>0</v>
      </c>
      <c r="I27" s="158">
        <f>SUM(I24:I25)</f>
        <v>0</v>
      </c>
      <c r="J27" s="164">
        <f>IF(H27&lt;&gt;0,ROUNDDOWN(ROUND(I27/H27,4),4),0)</f>
        <v>0</v>
      </c>
      <c r="K27" s="165"/>
      <c r="L27" s="163">
        <f>IF(INT(I27-D27*J27-K27)&lt;0,0,INT(I27-D27*J27-K27))</f>
        <v>0</v>
      </c>
      <c r="M27" s="163">
        <f>INT(L27/2)</f>
        <v>0</v>
      </c>
      <c r="N27" s="158">
        <f>SUM(K27,M27)</f>
        <v>0</v>
      </c>
    </row>
    <row r="28" spans="1:14" ht="13.5" thickBot="1">
      <c r="A28" s="40"/>
      <c r="B28" s="41"/>
      <c r="C28" s="42"/>
      <c r="D28" s="123"/>
      <c r="E28" s="77"/>
      <c r="F28" s="78"/>
      <c r="G28" s="45"/>
      <c r="H28" s="79"/>
      <c r="I28" s="123"/>
      <c r="J28" s="77"/>
      <c r="K28" s="45"/>
      <c r="L28" s="79"/>
      <c r="M28" s="45"/>
      <c r="N28" s="42"/>
    </row>
    <row r="30" ht="15" customHeight="1" thickBot="1">
      <c r="A30" s="1" t="s">
        <v>34</v>
      </c>
    </row>
    <row r="31" spans="1:14" ht="15" customHeight="1">
      <c r="A31" s="1" t="s">
        <v>73</v>
      </c>
      <c r="J31" s="234" t="s">
        <v>78</v>
      </c>
      <c r="K31" s="235"/>
      <c r="L31" s="236"/>
      <c r="M31" s="264">
        <f>SUM(N20,N27)</f>
        <v>0</v>
      </c>
      <c r="N31" s="265"/>
    </row>
    <row r="32" spans="1:14" ht="15" customHeight="1" thickBot="1">
      <c r="A32" s="1" t="s">
        <v>74</v>
      </c>
      <c r="J32" s="237"/>
      <c r="K32" s="238"/>
      <c r="L32" s="239"/>
      <c r="M32" s="266"/>
      <c r="N32" s="267"/>
    </row>
    <row r="33" ht="15" customHeight="1">
      <c r="A33" s="1" t="s">
        <v>75</v>
      </c>
    </row>
  </sheetData>
  <sheetProtection formatCells="0"/>
  <mergeCells count="9">
    <mergeCell ref="J31:L32"/>
    <mergeCell ref="M31:N32"/>
    <mergeCell ref="F9:I10"/>
    <mergeCell ref="L9:M10"/>
    <mergeCell ref="G14:G16"/>
    <mergeCell ref="I14:I16"/>
    <mergeCell ref="K11:K12"/>
    <mergeCell ref="L11:M12"/>
    <mergeCell ref="J12:J14"/>
  </mergeCells>
  <printOptions/>
  <pageMargins left="0.43" right="0.15" top="0.65" bottom="0.19" header="0.46" footer="0.16"/>
  <pageSetup horizontalDpi="600" verticalDpi="600" orientation="landscape" paperSize="9" r:id="rId3"/>
  <headerFooter alignWithMargins="0">
    <oddHeader>&amp;L&amp;"ＭＳ 明朝,標準"（別紙１）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625" style="1" customWidth="1"/>
    <col min="2" max="8" width="11.625" style="1" customWidth="1"/>
    <col min="9" max="9" width="12.375" style="1" customWidth="1"/>
    <col min="10" max="11" width="11.625" style="1" customWidth="1"/>
    <col min="12" max="12" width="10.625" style="1" customWidth="1"/>
    <col min="13" max="14" width="10.375" style="1" customWidth="1"/>
    <col min="15" max="16384" width="9.00390625" style="1" customWidth="1"/>
  </cols>
  <sheetData>
    <row r="1" ht="15" customHeight="1">
      <c r="K1" s="87" t="s">
        <v>38</v>
      </c>
    </row>
    <row r="2" ht="15" customHeight="1"/>
    <row r="3" spans="1:11" ht="18" customHeight="1">
      <c r="A3" s="2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ht="19.5" customHeight="1"/>
    <row r="5" spans="1:4" ht="18" customHeight="1">
      <c r="A5" s="1" t="s">
        <v>23</v>
      </c>
      <c r="D5" s="1" t="s">
        <v>157</v>
      </c>
    </row>
    <row r="6" ht="15" customHeight="1"/>
    <row r="7" spans="1:14" ht="24" customHeight="1">
      <c r="A7" s="1" t="s">
        <v>22</v>
      </c>
      <c r="H7" s="3" t="s">
        <v>30</v>
      </c>
      <c r="I7" s="3"/>
      <c r="J7" s="3"/>
      <c r="K7" s="3"/>
      <c r="L7" s="13"/>
      <c r="M7" s="13"/>
      <c r="N7" s="13"/>
    </row>
    <row r="8" ht="12" customHeight="1" thickBot="1"/>
    <row r="9" spans="1:11" ht="12.75">
      <c r="A9" s="4"/>
      <c r="B9" s="5" t="s">
        <v>0</v>
      </c>
      <c r="C9" s="6"/>
      <c r="D9" s="7" t="s">
        <v>44</v>
      </c>
      <c r="E9" s="234" t="s">
        <v>21</v>
      </c>
      <c r="F9" s="235"/>
      <c r="G9" s="235"/>
      <c r="H9" s="236"/>
      <c r="I9" s="7"/>
      <c r="J9" s="234" t="s">
        <v>16</v>
      </c>
      <c r="K9" s="236"/>
    </row>
    <row r="10" spans="1:11" ht="12.75">
      <c r="A10" s="10"/>
      <c r="B10" s="11" t="s">
        <v>1</v>
      </c>
      <c r="C10" s="12"/>
      <c r="D10" s="13"/>
      <c r="E10" s="255"/>
      <c r="F10" s="244"/>
      <c r="G10" s="244"/>
      <c r="H10" s="256"/>
      <c r="I10" s="89" t="s">
        <v>7</v>
      </c>
      <c r="J10" s="255"/>
      <c r="K10" s="256"/>
    </row>
    <row r="11" spans="1:11" ht="12.75">
      <c r="A11" s="10"/>
      <c r="B11" s="18" t="s">
        <v>2</v>
      </c>
      <c r="C11" s="19" t="s">
        <v>89</v>
      </c>
      <c r="D11" s="20" t="s">
        <v>4</v>
      </c>
      <c r="E11" s="90"/>
      <c r="F11" s="23"/>
      <c r="G11" s="24"/>
      <c r="H11" s="91"/>
      <c r="I11" s="20" t="s">
        <v>37</v>
      </c>
      <c r="J11" s="92"/>
      <c r="K11" s="93"/>
    </row>
    <row r="12" spans="1:11" ht="12.75">
      <c r="A12" s="25" t="s">
        <v>31</v>
      </c>
      <c r="B12" s="26"/>
      <c r="C12" s="27"/>
      <c r="D12" s="89" t="s">
        <v>5</v>
      </c>
      <c r="E12" s="94" t="s">
        <v>20</v>
      </c>
      <c r="F12" s="30"/>
      <c r="G12" s="31" t="s">
        <v>19</v>
      </c>
      <c r="H12" s="95"/>
      <c r="I12" s="263" t="s">
        <v>90</v>
      </c>
      <c r="J12" s="96" t="s">
        <v>13</v>
      </c>
      <c r="K12" s="32" t="s">
        <v>15</v>
      </c>
    </row>
    <row r="13" spans="1:11" ht="12.75">
      <c r="A13" s="10"/>
      <c r="B13" s="33" t="s">
        <v>3</v>
      </c>
      <c r="C13" s="32" t="s">
        <v>26</v>
      </c>
      <c r="D13" s="13"/>
      <c r="E13" s="10"/>
      <c r="F13" s="35"/>
      <c r="G13" s="36"/>
      <c r="H13" s="97"/>
      <c r="I13" s="263"/>
      <c r="J13" s="96" t="s">
        <v>36</v>
      </c>
      <c r="K13" s="32" t="s">
        <v>18</v>
      </c>
    </row>
    <row r="14" spans="1:11" ht="13.5" customHeight="1">
      <c r="A14" s="10"/>
      <c r="B14" s="26"/>
      <c r="C14" s="27"/>
      <c r="D14" s="13"/>
      <c r="E14" s="10"/>
      <c r="F14" s="257" t="s">
        <v>32</v>
      </c>
      <c r="G14" s="36"/>
      <c r="H14" s="260" t="s">
        <v>32</v>
      </c>
      <c r="I14" s="263"/>
      <c r="J14" s="98"/>
      <c r="K14" s="99" t="s">
        <v>5</v>
      </c>
    </row>
    <row r="15" spans="1:11" ht="12.75">
      <c r="A15" s="10"/>
      <c r="B15" s="26"/>
      <c r="C15" s="27"/>
      <c r="D15" s="13"/>
      <c r="E15" s="10"/>
      <c r="F15" s="258"/>
      <c r="G15" s="36"/>
      <c r="H15" s="261"/>
      <c r="I15" s="13"/>
      <c r="J15" s="98"/>
      <c r="K15" s="100"/>
    </row>
    <row r="16" spans="1:11" ht="13.5" thickBot="1">
      <c r="A16" s="40"/>
      <c r="B16" s="41"/>
      <c r="C16" s="42"/>
      <c r="D16" s="43" t="s">
        <v>48</v>
      </c>
      <c r="E16" s="40"/>
      <c r="F16" s="259"/>
      <c r="G16" s="46"/>
      <c r="H16" s="262"/>
      <c r="I16" s="43" t="s">
        <v>79</v>
      </c>
      <c r="J16" s="101" t="s">
        <v>80</v>
      </c>
      <c r="K16" s="102" t="s">
        <v>81</v>
      </c>
    </row>
    <row r="17" spans="1:11" ht="40.5" customHeight="1">
      <c r="A17" s="202"/>
      <c r="B17" s="203"/>
      <c r="C17" s="204"/>
      <c r="D17" s="205">
        <f>INT(C17*0.01)</f>
        <v>0</v>
      </c>
      <c r="E17" s="206"/>
      <c r="F17" s="207"/>
      <c r="G17" s="208"/>
      <c r="H17" s="209"/>
      <c r="I17" s="180"/>
      <c r="J17" s="181"/>
      <c r="K17" s="182"/>
    </row>
    <row r="18" spans="1:11" ht="40.5" customHeight="1">
      <c r="A18" s="210"/>
      <c r="B18" s="211"/>
      <c r="C18" s="212"/>
      <c r="D18" s="213">
        <f>INT(C18*0.01)</f>
        <v>0</v>
      </c>
      <c r="E18" s="211"/>
      <c r="F18" s="214"/>
      <c r="G18" s="215"/>
      <c r="H18" s="216"/>
      <c r="I18" s="183"/>
      <c r="J18" s="184"/>
      <c r="K18" s="185"/>
    </row>
    <row r="19" spans="1:11" ht="40.5" customHeight="1">
      <c r="A19" s="210"/>
      <c r="B19" s="211"/>
      <c r="C19" s="212"/>
      <c r="D19" s="217">
        <f>INT(C19*0.01)</f>
        <v>0</v>
      </c>
      <c r="E19" s="211"/>
      <c r="F19" s="214"/>
      <c r="G19" s="215"/>
      <c r="H19" s="216"/>
      <c r="I19" s="183"/>
      <c r="J19" s="184"/>
      <c r="K19" s="185"/>
    </row>
    <row r="20" spans="1:11" ht="40.5" customHeight="1">
      <c r="A20" s="202"/>
      <c r="B20" s="203"/>
      <c r="C20" s="204"/>
      <c r="D20" s="218">
        <f>INT(C20*0.01)</f>
        <v>0</v>
      </c>
      <c r="E20" s="203"/>
      <c r="F20" s="219"/>
      <c r="G20" s="220"/>
      <c r="H20" s="221"/>
      <c r="I20" s="186"/>
      <c r="J20" s="187"/>
      <c r="K20" s="188"/>
    </row>
    <row r="21" spans="1:11" ht="40.5" customHeight="1" thickBot="1">
      <c r="A21" s="222"/>
      <c r="B21" s="223"/>
      <c r="C21" s="224"/>
      <c r="D21" s="225">
        <f>INT(C21*0.01)</f>
        <v>0</v>
      </c>
      <c r="E21" s="223"/>
      <c r="F21" s="226"/>
      <c r="G21" s="227"/>
      <c r="H21" s="228"/>
      <c r="I21" s="189"/>
      <c r="J21" s="190"/>
      <c r="K21" s="191"/>
    </row>
    <row r="22" spans="1:11" ht="13.5" thickTop="1">
      <c r="A22" s="10"/>
      <c r="B22" s="26"/>
      <c r="C22" s="27"/>
      <c r="D22" s="196" t="s">
        <v>82</v>
      </c>
      <c r="E22" s="26"/>
      <c r="F22" s="13"/>
      <c r="G22" s="38" t="s">
        <v>83</v>
      </c>
      <c r="H22" s="97" t="s">
        <v>84</v>
      </c>
      <c r="I22" s="199" t="s">
        <v>85</v>
      </c>
      <c r="J22" s="26" t="s">
        <v>86</v>
      </c>
      <c r="K22" s="97"/>
    </row>
    <row r="23" spans="1:11" ht="12.75">
      <c r="A23" s="192" t="s">
        <v>29</v>
      </c>
      <c r="B23" s="193">
        <f aca="true" t="shared" si="0" ref="B23:H23">SUM(B17:B21)</f>
        <v>0</v>
      </c>
      <c r="C23" s="158">
        <f t="shared" si="0"/>
        <v>0</v>
      </c>
      <c r="D23" s="197">
        <f t="shared" si="0"/>
        <v>0</v>
      </c>
      <c r="E23" s="193">
        <f t="shared" si="0"/>
        <v>0</v>
      </c>
      <c r="F23" s="162">
        <f t="shared" si="0"/>
        <v>0</v>
      </c>
      <c r="G23" s="163">
        <f t="shared" si="0"/>
        <v>0</v>
      </c>
      <c r="H23" s="158">
        <f t="shared" si="0"/>
        <v>0</v>
      </c>
      <c r="I23" s="200" t="e">
        <f>ROUNDDOWN(ROUND(H23/G23,4),4)</f>
        <v>#DIV/0!</v>
      </c>
      <c r="J23" s="194" t="e">
        <f>INT(H23-D23*I23)</f>
        <v>#DIV/0!</v>
      </c>
      <c r="K23" s="158" t="e">
        <f>INT(J23/2)</f>
        <v>#DIV/0!</v>
      </c>
    </row>
    <row r="24" spans="1:11" ht="13.5" thickBot="1">
      <c r="A24" s="40"/>
      <c r="B24" s="41"/>
      <c r="C24" s="42"/>
      <c r="D24" s="198"/>
      <c r="E24" s="41"/>
      <c r="F24" s="45"/>
      <c r="G24" s="79"/>
      <c r="H24" s="123"/>
      <c r="I24" s="201"/>
      <c r="J24" s="41"/>
      <c r="K24" s="123"/>
    </row>
    <row r="25" spans="5:8" ht="13.5" customHeight="1">
      <c r="E25" s="13"/>
      <c r="F25" s="13"/>
      <c r="G25" s="13"/>
      <c r="H25" s="13"/>
    </row>
    <row r="26" ht="15" customHeight="1">
      <c r="A26" s="1" t="s">
        <v>34</v>
      </c>
    </row>
    <row r="27" spans="1:12" ht="15" customHeight="1">
      <c r="A27" s="1" t="s">
        <v>95</v>
      </c>
      <c r="H27" s="124"/>
      <c r="I27" s="124"/>
      <c r="J27" s="124"/>
      <c r="K27" s="125"/>
      <c r="L27" s="125"/>
    </row>
    <row r="28" spans="1:12" ht="15" customHeight="1">
      <c r="A28" s="1" t="s">
        <v>87</v>
      </c>
      <c r="H28" s="124"/>
      <c r="I28" s="124"/>
      <c r="J28" s="124"/>
      <c r="K28" s="125"/>
      <c r="L28" s="125"/>
    </row>
    <row r="29" ht="12.75">
      <c r="A29" s="1" t="s">
        <v>88</v>
      </c>
    </row>
    <row r="32" spans="1:2" ht="12.75">
      <c r="A32" s="195" t="s">
        <v>101</v>
      </c>
      <c r="B32" s="1" t="s">
        <v>113</v>
      </c>
    </row>
    <row r="33" spans="1:2" ht="12.75">
      <c r="A33" s="195" t="s">
        <v>102</v>
      </c>
      <c r="B33" s="1" t="s">
        <v>113</v>
      </c>
    </row>
    <row r="34" spans="1:2" ht="12.75">
      <c r="A34" s="195" t="s">
        <v>103</v>
      </c>
      <c r="B34" s="1" t="s">
        <v>113</v>
      </c>
    </row>
    <row r="35" spans="1:2" ht="12.75">
      <c r="A35" s="195" t="s">
        <v>104</v>
      </c>
      <c r="B35" s="1" t="s">
        <v>113</v>
      </c>
    </row>
    <row r="36" spans="1:2" ht="12.75">
      <c r="A36" s="195" t="s">
        <v>105</v>
      </c>
      <c r="B36" s="1" t="s">
        <v>113</v>
      </c>
    </row>
    <row r="37" spans="1:2" ht="12.75">
      <c r="A37" s="195" t="s">
        <v>106</v>
      </c>
      <c r="B37" s="1" t="s">
        <v>113</v>
      </c>
    </row>
    <row r="38" spans="1:2" ht="12.75">
      <c r="A38" s="195" t="s">
        <v>107</v>
      </c>
      <c r="B38" s="1" t="s">
        <v>113</v>
      </c>
    </row>
    <row r="39" spans="1:2" ht="12.75">
      <c r="A39" s="195" t="s">
        <v>108</v>
      </c>
      <c r="B39" s="1" t="s">
        <v>113</v>
      </c>
    </row>
    <row r="40" spans="1:2" ht="12.75">
      <c r="A40" s="195" t="s">
        <v>109</v>
      </c>
      <c r="B40" s="1" t="s">
        <v>113</v>
      </c>
    </row>
    <row r="41" spans="1:2" ht="12.75">
      <c r="A41" s="195" t="s">
        <v>110</v>
      </c>
      <c r="B41" s="1" t="s">
        <v>113</v>
      </c>
    </row>
    <row r="42" spans="1:2" ht="12.75">
      <c r="A42" s="195" t="s">
        <v>41</v>
      </c>
      <c r="B42" s="1" t="s">
        <v>113</v>
      </c>
    </row>
    <row r="43" spans="1:2" ht="12.75">
      <c r="A43" s="195" t="s">
        <v>111</v>
      </c>
      <c r="B43" s="1" t="s">
        <v>113</v>
      </c>
    </row>
    <row r="44" spans="1:2" ht="12.75">
      <c r="A44" s="195" t="s">
        <v>112</v>
      </c>
      <c r="B44" s="1" t="s">
        <v>113</v>
      </c>
    </row>
    <row r="45" ht="12.75">
      <c r="B45" s="1" t="s">
        <v>113</v>
      </c>
    </row>
  </sheetData>
  <sheetProtection/>
  <mergeCells count="5">
    <mergeCell ref="J9:K10"/>
    <mergeCell ref="E9:H10"/>
    <mergeCell ref="F14:F16"/>
    <mergeCell ref="H14:H16"/>
    <mergeCell ref="I12:I14"/>
  </mergeCells>
  <dataValidations count="1">
    <dataValidation type="list" allowBlank="1" showInputMessage="1" showErrorMessage="1" sqref="A17:A21">
      <formula1>$A$32:$A$44</formula1>
    </dataValidation>
  </dataValidations>
  <printOptions/>
  <pageMargins left="0.77" right="0.15" top="0.64" bottom="0.19" header="0.33" footer="0.16"/>
  <pageSetup horizontalDpi="600" verticalDpi="600" orientation="landscape" paperSize="9" r:id="rId1"/>
  <headerFooter alignWithMargins="0">
    <oddHeader>&amp;C&amp;"ＭＳ ゴシック,標準"&amp;12（新）&amp;R&amp;"ＭＳ ゴシック,標準"（別紙２）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2023-12-04T02:15:06Z</dcterms:created>
  <dcterms:modified xsi:type="dcterms:W3CDTF">2023-12-04T02:15:16Z</dcterms:modified>
  <cp:category/>
  <cp:version/>
  <cp:contentType/>
  <cp:contentStatus/>
</cp:coreProperties>
</file>