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server.city.tagajo.local\多賀城市\05-上下水道部\05-02-施設整備課\05-02-02-上水道施設係\1-1-1浄水事業\包括業務委託\次期包括委託選定関係\包括業務委託関係資料\次期包括選定関係\最新修正版\起案\関係書類（要領等）\"/>
    </mc:Choice>
  </mc:AlternateContent>
  <xr:revisionPtr revIDLastSave="0" documentId="8_{7766C733-09A6-402B-9092-B24FBC51ECA2}" xr6:coauthVersionLast="47" xr6:coauthVersionMax="47" xr10:uidLastSave="{00000000-0000-0000-0000-000000000000}"/>
  <bookViews>
    <workbookView xWindow="-120" yWindow="-120" windowWidth="29040" windowHeight="15840" xr2:uid="{00000000-000D-0000-FFFF-FFFF00000000}"/>
  </bookViews>
  <sheets>
    <sheet name="見積書" sheetId="3" r:id="rId1"/>
    <sheet name="明細書" sheetId="9" r:id="rId2"/>
  </sheets>
  <definedNames>
    <definedName name="_Hlk169544949" localSheetId="1">明細書!$A$4</definedName>
    <definedName name="_xlnm.Print_Area" localSheetId="0">見積書!$A$14:$P$43</definedName>
    <definedName name="_xlnm.Print_Area" localSheetId="1">明細書!$A$1:$I$20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3" l="1"/>
  <c r="S3" i="3" s="1"/>
  <c r="S2" i="3" s="1"/>
  <c r="T3" i="3" l="1"/>
  <c r="T2" i="3" s="1"/>
  <c r="G3" i="3" s="1"/>
  <c r="G35" i="3" s="1"/>
  <c r="F3" i="3"/>
  <c r="F35" i="3" s="1"/>
  <c r="U3" i="3" l="1"/>
  <c r="V3" i="3" s="1"/>
  <c r="V2" i="3" s="1"/>
  <c r="I3" i="3" s="1"/>
  <c r="I35" i="3" s="1"/>
  <c r="W3" i="3" l="1"/>
  <c r="W2" i="3" s="1"/>
  <c r="J3" i="3" s="1"/>
  <c r="J35" i="3" s="1"/>
  <c r="U2" i="3"/>
  <c r="H3" i="3" s="1"/>
  <c r="H35" i="3" s="1"/>
  <c r="X3" i="3" l="1"/>
  <c r="X2" i="3" s="1"/>
  <c r="K3" i="3" s="1"/>
  <c r="K35" i="3" s="1"/>
  <c r="Y3" i="3" l="1"/>
  <c r="Y2" i="3" s="1"/>
  <c r="L3" i="3" s="1"/>
  <c r="L35" i="3" s="1"/>
  <c r="Z3" i="3" l="1"/>
  <c r="AA3" i="3" s="1"/>
  <c r="AA2" i="3" s="1"/>
  <c r="N3" i="3" s="1"/>
  <c r="N35" i="3" s="1"/>
  <c r="AB3" i="3" l="1"/>
  <c r="AB2" i="3" s="1"/>
  <c r="O3" i="3" s="1"/>
  <c r="O35" i="3" s="1"/>
  <c r="Z2" i="3"/>
  <c r="M3" i="3" s="1"/>
  <c r="M35" i="3" s="1"/>
</calcChain>
</file>

<file path=xl/sharedStrings.xml><?xml version="1.0" encoding="utf-8"?>
<sst xmlns="http://schemas.openxmlformats.org/spreadsheetml/2006/main" count="60" uniqueCount="57">
  <si>
    <t>入札金額入力→</t>
    <rPh sb="0" eb="2">
      <t>ニュウサツ</t>
    </rPh>
    <rPh sb="2" eb="4">
      <t>キンガク</t>
    </rPh>
    <rPh sb="4" eb="6">
      <t>ニュウリョク</t>
    </rPh>
    <phoneticPr fontId="3"/>
  </si>
  <si>
    <t>見　　　積　　　書</t>
    <rPh sb="0" eb="1">
      <t>ケン</t>
    </rPh>
    <rPh sb="4" eb="5">
      <t>セキ</t>
    </rPh>
    <rPh sb="8" eb="9">
      <t>ショ</t>
    </rPh>
    <phoneticPr fontId="3"/>
  </si>
  <si>
    <t>　　年　　月　　日　</t>
    <rPh sb="2" eb="3">
      <t>ネン</t>
    </rPh>
    <rPh sb="5" eb="6">
      <t>ガツ</t>
    </rPh>
    <rPh sb="8" eb="9">
      <t>ニチ</t>
    </rPh>
    <phoneticPr fontId="3"/>
  </si>
  <si>
    <t>多賀城市長　　殿</t>
    <rPh sb="0" eb="3">
      <t>タガジョウ</t>
    </rPh>
    <rPh sb="3" eb="5">
      <t>シチョウ</t>
    </rPh>
    <rPh sb="7" eb="8">
      <t>ドノ</t>
    </rPh>
    <phoneticPr fontId="3"/>
  </si>
  <si>
    <t>住所</t>
    <rPh sb="0" eb="2">
      <t>ジュウショ</t>
    </rPh>
    <phoneticPr fontId="3"/>
  </si>
  <si>
    <t>商号又は名称</t>
    <rPh sb="0" eb="2">
      <t>ショウゴウ</t>
    </rPh>
    <rPh sb="2" eb="3">
      <t>マタ</t>
    </rPh>
    <rPh sb="4" eb="6">
      <t>メイショウ</t>
    </rPh>
    <phoneticPr fontId="3"/>
  </si>
  <si>
    <t>印</t>
    <rPh sb="0" eb="1">
      <t>イン</t>
    </rPh>
    <phoneticPr fontId="6"/>
  </si>
  <si>
    <t>記</t>
    <rPh sb="0" eb="1">
      <t>キ</t>
    </rPh>
    <phoneticPr fontId="3"/>
  </si>
  <si>
    <t>見積金額</t>
    <rPh sb="0" eb="2">
      <t>ミツモリ</t>
    </rPh>
    <rPh sb="2" eb="4">
      <t>キンガク</t>
    </rPh>
    <phoneticPr fontId="3"/>
  </si>
  <si>
    <t>十</t>
    <rPh sb="0" eb="1">
      <t>１０</t>
    </rPh>
    <phoneticPr fontId="6"/>
  </si>
  <si>
    <t>億</t>
    <rPh sb="0" eb="1">
      <t>オク</t>
    </rPh>
    <phoneticPr fontId="3"/>
  </si>
  <si>
    <t>千</t>
    <rPh sb="0" eb="1">
      <t>セン</t>
    </rPh>
    <phoneticPr fontId="3"/>
  </si>
  <si>
    <t>百</t>
    <rPh sb="0" eb="1">
      <t>ヒャク</t>
    </rPh>
    <phoneticPr fontId="3"/>
  </si>
  <si>
    <t>十</t>
    <rPh sb="0" eb="1">
      <t>ジュウ</t>
    </rPh>
    <phoneticPr fontId="3"/>
  </si>
  <si>
    <t>万</t>
    <rPh sb="0" eb="1">
      <t>マン</t>
    </rPh>
    <phoneticPr fontId="3"/>
  </si>
  <si>
    <t>壱</t>
    <rPh sb="0" eb="1">
      <t>イチ</t>
    </rPh>
    <phoneticPr fontId="3"/>
  </si>
  <si>
    <t>円也</t>
    <rPh sb="0" eb="1">
      <t>エン</t>
    </rPh>
    <rPh sb="1" eb="2">
      <t>ナリ</t>
    </rPh>
    <phoneticPr fontId="3"/>
  </si>
  <si>
    <t>　（注意事項）</t>
    <phoneticPr fontId="6"/>
  </si>
  <si>
    <t>　１．金額欄には、実施要領等に基づき見積もった提案金額の総額（消費税及び地方消費税を</t>
    <phoneticPr fontId="6"/>
  </si>
  <si>
    <t>　除く）を記載してください。追加費用は一切認めません。</t>
    <phoneticPr fontId="6"/>
  </si>
  <si>
    <t>　２．金額の記載は、アラビア数字を用い、その頭部に「￥」を記入してください。</t>
    <phoneticPr fontId="6"/>
  </si>
  <si>
    <t>業務名</t>
    <rPh sb="0" eb="2">
      <t>ギョウム</t>
    </rPh>
    <rPh sb="2" eb="3">
      <t>メイ</t>
    </rPh>
    <phoneticPr fontId="3"/>
  </si>
  <si>
    <t>業務場所</t>
    <rPh sb="0" eb="2">
      <t>ギョウム</t>
    </rPh>
    <rPh sb="2" eb="4">
      <t>バショ</t>
    </rPh>
    <rPh sb="3" eb="4">
      <t>コウジョウ</t>
    </rPh>
    <phoneticPr fontId="3"/>
  </si>
  <si>
    <t>多 賀 城 市 八 幡 二 丁 目 １１ 番 １１号　外</t>
    <rPh sb="0" eb="1">
      <t>タ</t>
    </rPh>
    <rPh sb="2" eb="3">
      <t>ガ</t>
    </rPh>
    <rPh sb="4" eb="5">
      <t>ジョウ</t>
    </rPh>
    <rPh sb="6" eb="7">
      <t>シ</t>
    </rPh>
    <rPh sb="8" eb="9">
      <t>ハチ</t>
    </rPh>
    <rPh sb="10" eb="11">
      <t>ハタ</t>
    </rPh>
    <rPh sb="12" eb="13">
      <t>フタ</t>
    </rPh>
    <rPh sb="14" eb="15">
      <t>チョウ</t>
    </rPh>
    <rPh sb="16" eb="17">
      <t>メ</t>
    </rPh>
    <rPh sb="21" eb="22">
      <t>バン</t>
    </rPh>
    <rPh sb="25" eb="26">
      <t>ゴウ</t>
    </rPh>
    <rPh sb="27" eb="28">
      <t>ガイ</t>
    </rPh>
    <phoneticPr fontId="6"/>
  </si>
  <si>
    <t>末 の 松 山 配 水 場 他 運 転 管 理 等 包 括 業 務 委 託</t>
    <rPh sb="0" eb="1">
      <t>スエ</t>
    </rPh>
    <rPh sb="4" eb="5">
      <t>マツ</t>
    </rPh>
    <rPh sb="6" eb="7">
      <t>ヤマ</t>
    </rPh>
    <rPh sb="8" eb="9">
      <t>ハイ</t>
    </rPh>
    <rPh sb="10" eb="11">
      <t>ミズ</t>
    </rPh>
    <rPh sb="12" eb="13">
      <t>バ</t>
    </rPh>
    <rPh sb="14" eb="15">
      <t>ホカ</t>
    </rPh>
    <rPh sb="16" eb="17">
      <t>ウン</t>
    </rPh>
    <rPh sb="18" eb="19">
      <t>テン</t>
    </rPh>
    <rPh sb="20" eb="21">
      <t>カン</t>
    </rPh>
    <rPh sb="22" eb="23">
      <t>リ</t>
    </rPh>
    <rPh sb="24" eb="25">
      <t>トウ</t>
    </rPh>
    <rPh sb="26" eb="27">
      <t>ツツミ</t>
    </rPh>
    <rPh sb="28" eb="29">
      <t>カツ</t>
    </rPh>
    <rPh sb="30" eb="31">
      <t>ゴウ</t>
    </rPh>
    <rPh sb="32" eb="33">
      <t>ツトム</t>
    </rPh>
    <rPh sb="34" eb="35">
      <t>イ</t>
    </rPh>
    <rPh sb="36" eb="37">
      <t>コトヅケ</t>
    </rPh>
    <phoneticPr fontId="6"/>
  </si>
  <si>
    <t>代表者職氏名</t>
    <rPh sb="0" eb="3">
      <t>ダイヒョウシャ</t>
    </rPh>
    <rPh sb="3" eb="4">
      <t>ショク</t>
    </rPh>
    <rPh sb="4" eb="6">
      <t>シメイ</t>
    </rPh>
    <phoneticPr fontId="3"/>
  </si>
  <si>
    <t>多賀城市上下水道部契約規程を守り、下記金額をもって請負いたいから見積りいたします。
なお、企画提案書に記載したすべての経費が含まれていることを確約します。</t>
    <rPh sb="0" eb="4">
      <t>タガジョウシ</t>
    </rPh>
    <rPh sb="4" eb="6">
      <t>ジョウゲ</t>
    </rPh>
    <rPh sb="6" eb="8">
      <t>スイドウ</t>
    </rPh>
    <rPh sb="8" eb="9">
      <t>ブ</t>
    </rPh>
    <rPh sb="9" eb="11">
      <t>ケイヤク</t>
    </rPh>
    <rPh sb="11" eb="13">
      <t>キテイ</t>
    </rPh>
    <rPh sb="14" eb="15">
      <t>マモ</t>
    </rPh>
    <rPh sb="17" eb="19">
      <t>カキ</t>
    </rPh>
    <rPh sb="19" eb="21">
      <t>キンガク</t>
    </rPh>
    <rPh sb="25" eb="27">
      <t>ウケオイ</t>
    </rPh>
    <rPh sb="32" eb="34">
      <t>ミツモリ</t>
    </rPh>
    <rPh sb="45" eb="47">
      <t>キカク</t>
    </rPh>
    <rPh sb="47" eb="49">
      <t>テイアン</t>
    </rPh>
    <rPh sb="49" eb="50">
      <t>ショ</t>
    </rPh>
    <rPh sb="51" eb="53">
      <t>キサイ</t>
    </rPh>
    <rPh sb="59" eb="61">
      <t>ケイヒ</t>
    </rPh>
    <rPh sb="62" eb="63">
      <t>フク</t>
    </rPh>
    <rPh sb="71" eb="73">
      <t>カクヤク</t>
    </rPh>
    <phoneticPr fontId="3"/>
  </si>
  <si>
    <t>業務費内訳明細書</t>
    <rPh sb="0" eb="2">
      <t>ギョウム</t>
    </rPh>
    <rPh sb="2" eb="3">
      <t>ヒ</t>
    </rPh>
    <rPh sb="3" eb="5">
      <t>ウチワケ</t>
    </rPh>
    <rPh sb="5" eb="8">
      <t>メイサイショ</t>
    </rPh>
    <phoneticPr fontId="22"/>
  </si>
  <si>
    <t>（単位：円）</t>
    <rPh sb="1" eb="3">
      <t>タンイ</t>
    </rPh>
    <rPh sb="4" eb="5">
      <t>エン</t>
    </rPh>
    <phoneticPr fontId="22"/>
  </si>
  <si>
    <t>令和７年度</t>
  </si>
  <si>
    <t>令和８年度</t>
  </si>
  <si>
    <t>令和９年度</t>
  </si>
  <si>
    <t>令和１０年度</t>
  </si>
  <si>
    <t>令和１１年度</t>
  </si>
  <si>
    <t>契約期間累計</t>
  </si>
  <si>
    <t>計上費用の説明</t>
  </si>
  <si>
    <t>直　接
業務費</t>
    <rPh sb="4" eb="7">
      <t>ギョウムヒ</t>
    </rPh>
    <phoneticPr fontId="22"/>
  </si>
  <si>
    <t>水道技術管理
業務費</t>
    <rPh sb="7" eb="9">
      <t>ギョウム</t>
    </rPh>
    <rPh sb="9" eb="10">
      <t>ヒ</t>
    </rPh>
    <phoneticPr fontId="22"/>
  </si>
  <si>
    <t>事務管理業務</t>
  </si>
  <si>
    <t>運転管理業務</t>
  </si>
  <si>
    <t>保全管理業務</t>
  </si>
  <si>
    <t>その他技術業務</t>
  </si>
  <si>
    <t>直接・技術経費
間接業務費</t>
    <phoneticPr fontId="22"/>
  </si>
  <si>
    <t>小計</t>
  </si>
  <si>
    <t>各個別委託業務費</t>
  </si>
  <si>
    <t>諸経費等</t>
  </si>
  <si>
    <t>薬品等調達費</t>
  </si>
  <si>
    <t>関連業務委託費</t>
  </si>
  <si>
    <t>合計</t>
  </si>
  <si>
    <t>※ この様式は参考例ですので、それぞれの実情にあわせて、業務費内訳書を作成してください。</t>
    <phoneticPr fontId="22"/>
  </si>
  <si>
    <t>※ 費用の説明が必要である場合には、右欄又は欄外に簡潔な説明を記載してください。</t>
    <phoneticPr fontId="22"/>
  </si>
  <si>
    <t>※ 契約期間累計の合計金額（消費税及び地方消費税を除く）が、見積金額と異なる場合には、第○号様式と相違があるものとして、「失格」</t>
    <rPh sb="30" eb="32">
      <t>ミツモリ</t>
    </rPh>
    <phoneticPr fontId="22"/>
  </si>
  <si>
    <t xml:space="preserve">   となりますのでご注意ください。</t>
    <phoneticPr fontId="22"/>
  </si>
  <si>
    <t>修繕補修業務</t>
    <rPh sb="0" eb="4">
      <t>シュウゼンホシュウ</t>
    </rPh>
    <phoneticPr fontId="3"/>
  </si>
  <si>
    <t>様式第４－２号</t>
    <rPh sb="0" eb="2">
      <t>ヨウシキ</t>
    </rPh>
    <rPh sb="2" eb="3">
      <t>ダイ</t>
    </rPh>
    <rPh sb="6" eb="7">
      <t>ゴウ</t>
    </rPh>
    <phoneticPr fontId="22"/>
  </si>
  <si>
    <t>提案事業者番号</t>
    <rPh sb="0" eb="2">
      <t>テイアン</t>
    </rPh>
    <rPh sb="2" eb="5">
      <t>ジギョウシャ</t>
    </rPh>
    <rPh sb="5" eb="7">
      <t>バンゴウ</t>
    </rPh>
    <phoneticPr fontId="3"/>
  </si>
  <si>
    <t>提案事業者番号</t>
    <rPh sb="0" eb="7">
      <t>テイアンジギョウシャバンゴウ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</si>
</sst>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font>
      <sz val="11"/>
      <name val="ＭＳ Ｐゴシック"/>
      <family val="3"/>
      <charset val="128"/>
    </font>
    <font>
      <sz val="11"/>
      <color theme="1"/>
      <name val="ＭＳ　ゴシック"/>
      <family val="2"/>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name val="ＭＳ Ｐゴシック"/>
      <family val="3"/>
      <charset val="128"/>
    </font>
    <font>
      <sz val="6"/>
      <name val="ＭＳ Ｐゴシック"/>
      <family val="3"/>
      <charset val="128"/>
    </font>
    <font>
      <b/>
      <sz val="24"/>
      <name val="ＭＳ Ｐ明朝"/>
      <family val="1"/>
      <charset val="128"/>
    </font>
    <font>
      <sz val="24"/>
      <name val="ＭＳ Ｐ明朝"/>
      <family val="1"/>
      <charset val="128"/>
    </font>
    <font>
      <sz val="12"/>
      <name val="ＭＳ Ｐ明朝"/>
      <family val="1"/>
      <charset val="128"/>
    </font>
    <font>
      <b/>
      <sz val="12"/>
      <name val="ＤＦ平成明朝体W7"/>
      <family val="3"/>
      <charset val="128"/>
    </font>
    <font>
      <b/>
      <sz val="20"/>
      <name val="ＭＳ Ｐ明朝"/>
      <family val="1"/>
      <charset val="128"/>
    </font>
    <font>
      <sz val="11"/>
      <color indexed="8"/>
      <name val="ＭＳ Ｐゴシック"/>
      <family val="3"/>
      <charset val="128"/>
    </font>
    <font>
      <sz val="11"/>
      <color indexed="8"/>
      <name val="ＭＳ Ｐ明朝"/>
      <family val="1"/>
      <charset val="128"/>
    </font>
    <font>
      <sz val="12"/>
      <name val="ＤＦ平成明朝体W7"/>
      <family val="3"/>
      <charset val="128"/>
    </font>
    <font>
      <b/>
      <sz val="14"/>
      <color indexed="10"/>
      <name val="ＭＳ Ｐゴシック"/>
      <family val="3"/>
      <charset val="128"/>
    </font>
    <font>
      <sz val="11"/>
      <color theme="1"/>
      <name val="ＭＳ Ｐゴシック"/>
      <family val="3"/>
      <charset val="128"/>
      <scheme val="minor"/>
    </font>
    <font>
      <sz val="11"/>
      <color rgb="FFFF0000"/>
      <name val="ＭＳ Ｐゴシック"/>
      <family val="3"/>
      <charset val="128"/>
    </font>
    <font>
      <b/>
      <sz val="12"/>
      <color rgb="FFFF0000"/>
      <name val="ＭＳ Ｐゴシック"/>
      <family val="3"/>
      <charset val="128"/>
    </font>
    <font>
      <sz val="12"/>
      <color rgb="FFFF0000"/>
      <name val="ＭＳ Ｐゴシック"/>
      <family val="3"/>
      <charset val="128"/>
    </font>
    <font>
      <b/>
      <sz val="14"/>
      <color rgb="FFFF0000"/>
      <name val="ＭＳ Ｐゴシック"/>
      <family val="3"/>
      <charset val="128"/>
    </font>
    <font>
      <sz val="11"/>
      <color theme="1"/>
      <name val="ＭＳ 明朝"/>
      <family val="1"/>
      <charset val="128"/>
    </font>
    <font>
      <sz val="6"/>
      <name val="ＭＳ　ゴシック"/>
      <family val="2"/>
      <charset val="128"/>
    </font>
    <font>
      <sz val="14"/>
      <color theme="1"/>
      <name val="ＭＳ 明朝"/>
      <family val="1"/>
      <charset val="128"/>
    </font>
    <font>
      <sz val="10.5"/>
      <color theme="1"/>
      <name val="ＭＳ 明朝"/>
      <family val="1"/>
      <charset val="128"/>
    </font>
  </fonts>
  <fills count="6">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rgb="FF66FFFF"/>
        <bgColor indexed="64"/>
      </patternFill>
    </fill>
  </fills>
  <borders count="26">
    <border>
      <left/>
      <right/>
      <top/>
      <bottom/>
      <diagonal/>
    </border>
    <border>
      <left style="thick">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top style="thick">
        <color indexed="64"/>
      </top>
      <bottom/>
      <diagonal/>
    </border>
    <border>
      <left style="dotted">
        <color indexed="64"/>
      </left>
      <right style="thick">
        <color indexed="64"/>
      </right>
      <top style="thick">
        <color indexed="64"/>
      </top>
      <bottom/>
      <diagonal/>
    </border>
    <border>
      <left/>
      <right style="dotted">
        <color indexed="64"/>
      </right>
      <top style="thick">
        <color indexed="64"/>
      </top>
      <bottom/>
      <diagonal/>
    </border>
    <border>
      <left style="thick">
        <color indexed="64"/>
      </left>
      <right style="thick">
        <color indexed="64"/>
      </right>
      <top style="thick">
        <color indexed="64"/>
      </top>
      <bottom/>
      <diagonal/>
    </border>
    <border>
      <left style="thick">
        <color indexed="64"/>
      </left>
      <right/>
      <top/>
      <bottom/>
      <diagonal/>
    </border>
    <border>
      <left style="thick">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dotted">
        <color indexed="64"/>
      </left>
      <right/>
      <top/>
      <bottom style="thick">
        <color indexed="64"/>
      </bottom>
      <diagonal/>
    </border>
    <border>
      <left/>
      <right style="dotted">
        <color indexed="64"/>
      </right>
      <top/>
      <bottom style="thick">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0" fontId="12" fillId="0" borderId="0" applyFont="0" applyFill="0" applyBorder="0" applyAlignment="0" applyProtection="0">
      <alignment vertical="center"/>
    </xf>
    <xf numFmtId="38" fontId="5" fillId="0" borderId="0" applyFont="0" applyFill="0" applyBorder="0" applyAlignment="0" applyProtection="0"/>
    <xf numFmtId="38" fontId="12" fillId="0" borderId="0" applyFont="0" applyFill="0" applyBorder="0" applyAlignment="0" applyProtection="0">
      <alignment vertical="center"/>
    </xf>
    <xf numFmtId="38" fontId="16" fillId="0" borderId="0" applyFont="0" applyFill="0" applyBorder="0" applyAlignment="0" applyProtection="0">
      <alignment vertical="center"/>
    </xf>
    <xf numFmtId="38" fontId="13" fillId="0" borderId="0" applyFont="0" applyFill="0" applyBorder="0" applyAlignment="0" applyProtection="0">
      <alignment vertical="center"/>
    </xf>
    <xf numFmtId="0" fontId="5" fillId="0" borderId="0">
      <alignment vertical="center"/>
    </xf>
    <xf numFmtId="0" fontId="5" fillId="0" borderId="0"/>
    <xf numFmtId="0" fontId="16" fillId="0" borderId="0">
      <alignment vertical="center"/>
    </xf>
    <xf numFmtId="0" fontId="12" fillId="0" borderId="0">
      <alignment vertical="center"/>
    </xf>
    <xf numFmtId="0" fontId="5" fillId="0" borderId="0"/>
    <xf numFmtId="0" fontId="2" fillId="0" borderId="0">
      <alignment vertical="center"/>
    </xf>
    <xf numFmtId="0" fontId="1" fillId="0" borderId="0">
      <alignment vertical="center"/>
    </xf>
  </cellStyleXfs>
  <cellXfs count="88">
    <xf numFmtId="0" fontId="0" fillId="0" borderId="0" xfId="0"/>
    <xf numFmtId="0" fontId="9" fillId="0" borderId="0" xfId="6" applyFont="1">
      <alignment vertical="center"/>
    </xf>
    <xf numFmtId="0" fontId="9" fillId="0" borderId="0" xfId="6" applyFont="1" applyAlignment="1">
      <alignment horizontal="center" vertical="center"/>
    </xf>
    <xf numFmtId="0" fontId="9" fillId="0" borderId="0" xfId="6" applyFont="1" applyAlignment="1">
      <alignment horizontal="right" vertical="center"/>
    </xf>
    <xf numFmtId="0" fontId="9" fillId="0" borderId="0" xfId="6" applyFont="1" applyAlignment="1">
      <alignment horizontal="distributed" vertical="center"/>
    </xf>
    <xf numFmtId="0" fontId="9" fillId="0" borderId="0" xfId="6" applyFont="1" applyAlignment="1">
      <alignment horizontal="center" vertical="top"/>
    </xf>
    <xf numFmtId="0" fontId="9" fillId="0" borderId="0" xfId="6" applyFont="1" applyAlignment="1">
      <alignment vertical="top"/>
    </xf>
    <xf numFmtId="0" fontId="9" fillId="0" borderId="1" xfId="6" applyFont="1" applyBorder="1" applyAlignment="1">
      <alignment horizontal="center" vertical="center"/>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9" fillId="0" borderId="4" xfId="6" applyFont="1" applyBorder="1" applyAlignment="1">
      <alignment horizontal="center" vertical="center"/>
    </xf>
    <xf numFmtId="0" fontId="9" fillId="0" borderId="5" xfId="6" applyFont="1" applyBorder="1" applyAlignment="1">
      <alignment horizontal="center" vertical="center"/>
    </xf>
    <xf numFmtId="0" fontId="9" fillId="0" borderId="6" xfId="6" applyFont="1" applyBorder="1" applyAlignment="1">
      <alignment horizontal="center" vertical="center"/>
    </xf>
    <xf numFmtId="0" fontId="4" fillId="0" borderId="0" xfId="10" applyFont="1" applyAlignment="1">
      <alignment horizontal="center"/>
    </xf>
    <xf numFmtId="0" fontId="2" fillId="0" borderId="0" xfId="10" applyFont="1" applyAlignment="1">
      <alignment horizontal="center"/>
    </xf>
    <xf numFmtId="0" fontId="11" fillId="0" borderId="8" xfId="6" applyFont="1" applyBorder="1" applyAlignment="1">
      <alignment horizontal="center" vertical="center"/>
    </xf>
    <xf numFmtId="0" fontId="11" fillId="0" borderId="9" xfId="6" applyFont="1" applyBorder="1" applyAlignment="1">
      <alignment horizontal="center" vertical="center"/>
    </xf>
    <xf numFmtId="0" fontId="11" fillId="0" borderId="10" xfId="6" applyFont="1" applyBorder="1" applyAlignment="1">
      <alignment horizontal="center" vertical="center"/>
    </xf>
    <xf numFmtId="0" fontId="11" fillId="0" borderId="11" xfId="6" applyFont="1" applyBorder="1" applyAlignment="1">
      <alignment horizontal="center" vertical="center"/>
    </xf>
    <xf numFmtId="0" fontId="11" fillId="0" borderId="12" xfId="6" applyFont="1" applyBorder="1" applyAlignment="1">
      <alignment horizontal="center" vertical="center"/>
    </xf>
    <xf numFmtId="3" fontId="11" fillId="0" borderId="13" xfId="6" applyNumberFormat="1" applyFont="1" applyBorder="1" applyAlignment="1">
      <alignment horizontal="center" vertical="center"/>
    </xf>
    <xf numFmtId="3" fontId="2" fillId="3" borderId="0" xfId="10" applyNumberFormat="1" applyFont="1" applyFill="1" applyAlignment="1" applyProtection="1">
      <alignment horizontal="center"/>
      <protection locked="0"/>
    </xf>
    <xf numFmtId="0" fontId="2" fillId="0" borderId="0" xfId="10" applyFont="1" applyAlignment="1">
      <alignment horizontal="center" shrinkToFit="1"/>
    </xf>
    <xf numFmtId="38" fontId="2" fillId="2" borderId="0" xfId="2" applyFont="1" applyFill="1" applyAlignment="1">
      <alignment horizontal="center" shrinkToFit="1"/>
    </xf>
    <xf numFmtId="0" fontId="17" fillId="0" borderId="0" xfId="10" applyFont="1" applyAlignment="1">
      <alignment horizontal="right" vertical="center"/>
    </xf>
    <xf numFmtId="0" fontId="17" fillId="0" borderId="0" xfId="10" applyFont="1" applyAlignment="1">
      <alignment horizontal="right" vertical="center" shrinkToFit="1"/>
    </xf>
    <xf numFmtId="38" fontId="17" fillId="4" borderId="0" xfId="2" applyFont="1" applyFill="1" applyAlignment="1">
      <alignment horizontal="right" vertical="center" shrinkToFit="1"/>
    </xf>
    <xf numFmtId="0" fontId="9" fillId="0" borderId="0" xfId="6" applyFont="1" applyAlignment="1">
      <alignment vertical="center"/>
    </xf>
    <xf numFmtId="0" fontId="9" fillId="0" borderId="0" xfId="6" applyFont="1" applyAlignment="1">
      <alignment horizontal="distributed" vertical="top"/>
    </xf>
    <xf numFmtId="0" fontId="9" fillId="0" borderId="0" xfId="6" applyFont="1" applyAlignment="1">
      <alignment horizontal="center" vertical="top"/>
    </xf>
    <xf numFmtId="0" fontId="9" fillId="0" borderId="0" xfId="6" applyFont="1" applyBorder="1">
      <alignment vertical="center"/>
    </xf>
    <xf numFmtId="0" fontId="9" fillId="0" borderId="0" xfId="6" applyFont="1" applyBorder="1" applyAlignment="1">
      <alignment horizontal="center" vertical="center"/>
    </xf>
    <xf numFmtId="3" fontId="11" fillId="0" borderId="0" xfId="6" applyNumberFormat="1" applyFont="1" applyFill="1" applyBorder="1" applyAlignment="1">
      <alignment horizontal="center" vertical="center"/>
    </xf>
    <xf numFmtId="0" fontId="11" fillId="0" borderId="0" xfId="6" applyFont="1" applyFill="1" applyBorder="1" applyAlignment="1">
      <alignment horizontal="center" vertical="center"/>
    </xf>
    <xf numFmtId="0" fontId="9" fillId="0" borderId="0" xfId="6" applyFont="1" applyBorder="1" applyAlignment="1">
      <alignment vertical="top"/>
    </xf>
    <xf numFmtId="0" fontId="10" fillId="0" borderId="0" xfId="6" applyFont="1" applyFill="1" applyAlignment="1">
      <alignment vertical="center"/>
    </xf>
    <xf numFmtId="0" fontId="9" fillId="0" borderId="0" xfId="6" applyFont="1" applyBorder="1" applyAlignment="1"/>
    <xf numFmtId="0" fontId="9" fillId="0" borderId="0" xfId="6" applyFont="1" applyFill="1">
      <alignment vertical="center"/>
    </xf>
    <xf numFmtId="0" fontId="21" fillId="0" borderId="0" xfId="12" applyFont="1">
      <alignment vertical="center"/>
    </xf>
    <xf numFmtId="0" fontId="1" fillId="0" borderId="0" xfId="12">
      <alignment vertical="center"/>
    </xf>
    <xf numFmtId="0" fontId="24" fillId="0" borderId="14" xfId="12" applyFont="1" applyBorder="1" applyAlignment="1">
      <alignment horizontal="center" vertical="center" wrapText="1"/>
    </xf>
    <xf numFmtId="0" fontId="24" fillId="0" borderId="16" xfId="12" applyFont="1" applyBorder="1" applyAlignment="1">
      <alignment vertical="center" wrapText="1"/>
    </xf>
    <xf numFmtId="0" fontId="24" fillId="0" borderId="14" xfId="12" applyFont="1" applyBorder="1" applyAlignment="1">
      <alignment vertical="top" wrapText="1"/>
    </xf>
    <xf numFmtId="0" fontId="24" fillId="0" borderId="14" xfId="12" applyFont="1" applyBorder="1" applyAlignment="1">
      <alignment horizontal="justify" vertical="center" wrapText="1"/>
    </xf>
    <xf numFmtId="0" fontId="24" fillId="0" borderId="14" xfId="12" applyFont="1" applyBorder="1" applyAlignment="1">
      <alignment horizontal="left" vertical="center" wrapText="1"/>
    </xf>
    <xf numFmtId="0" fontId="24" fillId="0" borderId="19" xfId="12" applyFont="1" applyBorder="1" applyAlignment="1">
      <alignment horizontal="justify" vertical="center" wrapText="1"/>
    </xf>
    <xf numFmtId="0" fontId="24" fillId="0" borderId="18" xfId="12" applyFont="1" applyBorder="1" applyAlignment="1">
      <alignment horizontal="justify" vertical="center" wrapText="1"/>
    </xf>
    <xf numFmtId="0" fontId="24" fillId="0" borderId="14" xfId="12" applyFont="1" applyBorder="1" applyAlignment="1">
      <alignment horizontal="justify" vertical="center" wrapText="1"/>
    </xf>
    <xf numFmtId="3" fontId="11" fillId="0" borderId="0" xfId="6" applyNumberFormat="1" applyFont="1" applyBorder="1" applyAlignment="1">
      <alignment horizontal="center" vertical="center"/>
    </xf>
    <xf numFmtId="0" fontId="11" fillId="0" borderId="0" xfId="6" applyFont="1" applyBorder="1" applyAlignment="1">
      <alignment horizontal="center" vertical="center"/>
    </xf>
    <xf numFmtId="0" fontId="9" fillId="0" borderId="0" xfId="6" applyFont="1" applyBorder="1" applyAlignment="1">
      <alignment horizontal="center"/>
    </xf>
    <xf numFmtId="0" fontId="21" fillId="0" borderId="15" xfId="12" applyFont="1" applyBorder="1">
      <alignment vertical="center"/>
    </xf>
    <xf numFmtId="0" fontId="21" fillId="0" borderId="0" xfId="12" applyFont="1" applyBorder="1">
      <alignment vertical="center"/>
    </xf>
    <xf numFmtId="0" fontId="9" fillId="0" borderId="0" xfId="6" applyFont="1" applyAlignment="1">
      <alignment horizontal="center" vertical="center"/>
    </xf>
    <xf numFmtId="0" fontId="9" fillId="0" borderId="14" xfId="6" applyFont="1" applyBorder="1" applyAlignment="1">
      <alignment horizontal="center" vertical="center"/>
    </xf>
    <xf numFmtId="176" fontId="2" fillId="3" borderId="0" xfId="2" applyNumberFormat="1" applyFont="1" applyFill="1" applyAlignment="1">
      <alignment horizontal="center" shrinkToFit="1"/>
    </xf>
    <xf numFmtId="176" fontId="2" fillId="0" borderId="0" xfId="0" applyNumberFormat="1" applyFont="1" applyAlignment="1">
      <alignment horizontal="center" shrinkToFit="1"/>
    </xf>
    <xf numFmtId="0" fontId="7" fillId="0" borderId="0" xfId="6" applyFont="1" applyAlignment="1">
      <alignment horizontal="center" vertical="center"/>
    </xf>
    <xf numFmtId="0" fontId="8" fillId="0" borderId="0" xfId="6" applyFont="1" applyAlignment="1">
      <alignment vertical="center"/>
    </xf>
    <xf numFmtId="0" fontId="18" fillId="0" borderId="0" xfId="10" applyFont="1" applyAlignment="1">
      <alignment horizontal="right" vertical="center" shrinkToFit="1"/>
    </xf>
    <xf numFmtId="0" fontId="19" fillId="0" borderId="0" xfId="0" applyFont="1" applyAlignment="1">
      <alignment horizontal="right" vertical="center" shrinkToFit="1"/>
    </xf>
    <xf numFmtId="38" fontId="20" fillId="4" borderId="0" xfId="2" applyFont="1" applyFill="1" applyAlignment="1">
      <alignment horizontal="right" vertical="center"/>
    </xf>
    <xf numFmtId="38" fontId="15" fillId="4" borderId="0" xfId="10" applyNumberFormat="1" applyFont="1" applyFill="1" applyAlignment="1">
      <alignment horizontal="center"/>
    </xf>
    <xf numFmtId="0" fontId="9" fillId="0" borderId="0" xfId="6" applyFont="1" applyAlignment="1">
      <alignment vertical="center"/>
    </xf>
    <xf numFmtId="0" fontId="14" fillId="5" borderId="0" xfId="6" applyFont="1" applyFill="1" applyAlignment="1">
      <alignment horizontal="right" vertical="center" indent="1"/>
    </xf>
    <xf numFmtId="0" fontId="9" fillId="0" borderId="0" xfId="6" applyFont="1" applyAlignment="1">
      <alignment horizontal="left" vertical="center" wrapText="1"/>
    </xf>
    <xf numFmtId="0" fontId="9" fillId="5" borderId="0" xfId="6" applyFont="1" applyFill="1" applyAlignment="1">
      <alignment horizontal="right" vertical="center"/>
    </xf>
    <xf numFmtId="0" fontId="9" fillId="5" borderId="0" xfId="6" applyFont="1" applyFill="1" applyAlignment="1">
      <alignment vertical="center"/>
    </xf>
    <xf numFmtId="0" fontId="9" fillId="0" borderId="0" xfId="6" applyFont="1" applyAlignment="1">
      <alignment horizontal="left" vertical="center" indent="1"/>
    </xf>
    <xf numFmtId="0" fontId="9" fillId="0" borderId="0" xfId="6" applyFont="1" applyAlignment="1">
      <alignment horizontal="distributed" vertical="center"/>
    </xf>
    <xf numFmtId="0" fontId="10" fillId="5" borderId="0" xfId="6" applyFont="1" applyFill="1" applyAlignment="1">
      <alignment vertical="center"/>
    </xf>
    <xf numFmtId="0" fontId="9" fillId="0" borderId="0" xfId="6" applyFont="1" applyAlignment="1">
      <alignment horizontal="distributed" vertical="top"/>
    </xf>
    <xf numFmtId="0" fontId="9" fillId="0" borderId="0" xfId="6" applyFont="1" applyFill="1" applyAlignment="1">
      <alignment vertical="top" wrapText="1"/>
    </xf>
    <xf numFmtId="0" fontId="9" fillId="0" borderId="0" xfId="6" applyFont="1" applyFill="1" applyAlignment="1">
      <alignment vertical="top"/>
    </xf>
    <xf numFmtId="0" fontId="9" fillId="0" borderId="0" xfId="6" applyFont="1" applyAlignment="1">
      <alignment horizontal="center" vertical="top"/>
    </xf>
    <xf numFmtId="0" fontId="9" fillId="0" borderId="7" xfId="6" applyFont="1" applyBorder="1" applyAlignment="1">
      <alignment horizontal="center"/>
    </xf>
    <xf numFmtId="0" fontId="24" fillId="0" borderId="24" xfId="12" applyFont="1" applyBorder="1" applyAlignment="1">
      <alignment horizontal="justify" vertical="center" wrapText="1"/>
    </xf>
    <xf numFmtId="0" fontId="24" fillId="0" borderId="25" xfId="12" applyFont="1" applyBorder="1" applyAlignment="1">
      <alignment horizontal="justify" vertical="center" wrapText="1"/>
    </xf>
    <xf numFmtId="0" fontId="24" fillId="0" borderId="22" xfId="12" applyFont="1" applyBorder="1" applyAlignment="1">
      <alignment horizontal="justify" vertical="center" wrapText="1"/>
    </xf>
    <xf numFmtId="0" fontId="24" fillId="0" borderId="23" xfId="12" applyFont="1" applyBorder="1" applyAlignment="1">
      <alignment horizontal="justify" vertical="center" wrapText="1"/>
    </xf>
    <xf numFmtId="0" fontId="24" fillId="0" borderId="20" xfId="12" applyFont="1" applyBorder="1" applyAlignment="1">
      <alignment horizontal="justify" vertical="center" wrapText="1"/>
    </xf>
    <xf numFmtId="0" fontId="24" fillId="0" borderId="21" xfId="12" applyFont="1" applyBorder="1" applyAlignment="1">
      <alignment horizontal="justify" vertical="center" wrapText="1"/>
    </xf>
    <xf numFmtId="0" fontId="21" fillId="0" borderId="0" xfId="12" applyFont="1" applyAlignment="1">
      <alignment horizontal="left" vertical="center"/>
    </xf>
    <xf numFmtId="0" fontId="24" fillId="0" borderId="16" xfId="12" applyFont="1" applyBorder="1" applyAlignment="1">
      <alignment horizontal="center" vertical="center" wrapText="1"/>
    </xf>
    <xf numFmtId="0" fontId="24" fillId="0" borderId="17" xfId="12" applyFont="1" applyBorder="1" applyAlignment="1">
      <alignment horizontal="center" vertical="center" wrapText="1"/>
    </xf>
    <xf numFmtId="0" fontId="24" fillId="0" borderId="18" xfId="12" applyFont="1" applyBorder="1" applyAlignment="1">
      <alignment horizontal="center" vertical="center" wrapText="1"/>
    </xf>
    <xf numFmtId="0" fontId="23" fillId="0" borderId="15" xfId="12" applyFont="1" applyBorder="1" applyAlignment="1">
      <alignment horizontal="center" vertical="top"/>
    </xf>
    <xf numFmtId="0" fontId="24" fillId="0" borderId="14" xfId="12" applyFont="1" applyBorder="1" applyAlignment="1">
      <alignment horizontal="justify" vertical="center" wrapText="1"/>
    </xf>
  </cellXfs>
  <cellStyles count="13">
    <cellStyle name="桁区切り [0.00] 2" xfId="1" xr:uid="{00000000-0005-0000-0000-000000000000}"/>
    <cellStyle name="桁区切り 2" xfId="2" xr:uid="{00000000-0005-0000-0000-000001000000}"/>
    <cellStyle name="桁区切り 3" xfId="3" xr:uid="{00000000-0005-0000-0000-000002000000}"/>
    <cellStyle name="桁区切り 4" xfId="4" xr:uid="{00000000-0005-0000-0000-000003000000}"/>
    <cellStyle name="桁区切り 5" xfId="5" xr:uid="{00000000-0005-0000-0000-000004000000}"/>
    <cellStyle name="標準" xfId="0" builtinId="0"/>
    <cellStyle name="標準 2" xfId="6" xr:uid="{00000000-0005-0000-0000-000006000000}"/>
    <cellStyle name="標準 2 2" xfId="11" xr:uid="{00000000-0005-0000-0000-000007000000}"/>
    <cellStyle name="標準 3" xfId="7" xr:uid="{00000000-0005-0000-0000-000008000000}"/>
    <cellStyle name="標準 4" xfId="8" xr:uid="{00000000-0005-0000-0000-000009000000}"/>
    <cellStyle name="標準 5" xfId="9" xr:uid="{00000000-0005-0000-0000-00000A000000}"/>
    <cellStyle name="標準 6" xfId="12" xr:uid="{BFD93778-6BFB-4E8A-8293-BE48777BCDF6}"/>
    <cellStyle name="標準_Ｈ１５入札一覧兼ＨＰ原稿" xfId="10" xr:uid="{00000000-0005-0000-0000-00000B000000}"/>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3"/>
  <sheetViews>
    <sheetView tabSelected="1" showWhiteSpace="0" zoomScaleNormal="100" zoomScaleSheetLayoutView="100" workbookViewId="0">
      <selection activeCell="T32" sqref="T32"/>
    </sheetView>
  </sheetViews>
  <sheetFormatPr defaultColWidth="5.5" defaultRowHeight="33.75" customHeight="1"/>
  <cols>
    <col min="1" max="16384" width="5.5" style="1"/>
  </cols>
  <sheetData>
    <row r="1" spans="1:28" s="24" customFormat="1" ht="20.100000000000001" customHeight="1">
      <c r="B1" s="59" t="s">
        <v>0</v>
      </c>
      <c r="C1" s="60"/>
      <c r="D1" s="60"/>
      <c r="E1" s="60"/>
      <c r="F1" s="61"/>
      <c r="G1" s="61"/>
      <c r="H1" s="61"/>
      <c r="I1" s="61"/>
      <c r="J1" s="61"/>
      <c r="R1" s="25"/>
      <c r="S1" s="26">
        <v>1000000000</v>
      </c>
      <c r="T1" s="26">
        <v>100000000</v>
      </c>
      <c r="U1" s="26">
        <v>10000000</v>
      </c>
      <c r="V1" s="26">
        <v>1000000</v>
      </c>
      <c r="W1" s="26">
        <v>100000</v>
      </c>
      <c r="X1" s="26">
        <v>10000</v>
      </c>
      <c r="Y1" s="26">
        <v>1000</v>
      </c>
      <c r="Z1" s="26">
        <v>100</v>
      </c>
      <c r="AA1" s="26">
        <v>10</v>
      </c>
      <c r="AB1" s="26">
        <v>1</v>
      </c>
    </row>
    <row r="2" spans="1:28" s="14" customFormat="1" ht="15" hidden="1" customHeight="1">
      <c r="F2" s="62">
        <f>F1</f>
        <v>0</v>
      </c>
      <c r="G2" s="62" t="e">
        <v>#REF!</v>
      </c>
      <c r="H2" s="62" t="e">
        <v>#REF!</v>
      </c>
      <c r="I2" s="62" t="e">
        <v>#REF!</v>
      </c>
      <c r="J2" s="62" t="e">
        <v>#REF!</v>
      </c>
      <c r="K2" s="13"/>
      <c r="L2" s="13"/>
      <c r="M2" s="13"/>
      <c r="N2" s="13"/>
      <c r="O2" s="13"/>
      <c r="R2" s="22"/>
      <c r="S2" s="23">
        <f t="shared" ref="S2:AB2" si="0">S3/S$1</f>
        <v>0</v>
      </c>
      <c r="T2" s="23">
        <f t="shared" si="0"/>
        <v>0</v>
      </c>
      <c r="U2" s="23">
        <f t="shared" si="0"/>
        <v>0</v>
      </c>
      <c r="V2" s="23">
        <f t="shared" si="0"/>
        <v>0</v>
      </c>
      <c r="W2" s="23">
        <f t="shared" si="0"/>
        <v>0</v>
      </c>
      <c r="X2" s="23">
        <f t="shared" si="0"/>
        <v>0</v>
      </c>
      <c r="Y2" s="23">
        <f t="shared" si="0"/>
        <v>0</v>
      </c>
      <c r="Z2" s="23">
        <f t="shared" si="0"/>
        <v>0</v>
      </c>
      <c r="AA2" s="23">
        <f t="shared" si="0"/>
        <v>0</v>
      </c>
      <c r="AB2" s="23">
        <f t="shared" si="0"/>
        <v>0</v>
      </c>
    </row>
    <row r="3" spans="1:28" s="14" customFormat="1" ht="15" hidden="1" customHeight="1">
      <c r="F3" s="21" t="str">
        <f>IF($F2&gt;=$D$4,S2,IF($F2&gt;=$D$5,"￥","　"))</f>
        <v>　</v>
      </c>
      <c r="G3" s="21" t="str">
        <f>IF($F2&gt;=$D$5,T2,IF($F2&gt;=$D$6,"￥","　"))</f>
        <v>　</v>
      </c>
      <c r="H3" s="21" t="str">
        <f>IF($F2&gt;=$D$6,U2,IF($F2&gt;=$D$7,"￥","　"))</f>
        <v>　</v>
      </c>
      <c r="I3" s="21" t="str">
        <f>IF($F2&gt;=$D$7,V2,IF($F2&gt;=$D$8,"￥","　"))</f>
        <v>　</v>
      </c>
      <c r="J3" s="21" t="str">
        <f>IF($F2&gt;=$D$8,W2,IF($F2&gt;=$D$9,"￥","　"))</f>
        <v>　</v>
      </c>
      <c r="K3" s="21" t="str">
        <f>IF($F2&gt;=$D$9,X2,IF($F2&gt;=$D$10,"￥","　"))</f>
        <v>　</v>
      </c>
      <c r="L3" s="21" t="str">
        <f>IF($F2&gt;=$D$10,Y2,IF($F2&gt;=$D$11,"￥","　"))</f>
        <v>　</v>
      </c>
      <c r="M3" s="21" t="str">
        <f>IF($F2&gt;=$D$11,Z2,IF($F2&gt;=$D$12,"￥","　"))</f>
        <v>　</v>
      </c>
      <c r="N3" s="21" t="str">
        <f>IF($F2&gt;=$D$12,AA2,IF($F2&gt;=$D$13,"￥","　"))</f>
        <v>　</v>
      </c>
      <c r="O3" s="21" t="str">
        <f>IF($F2&gt;=$D$13,AB2,IF($F2&gt;=$D$13,"￥","　"))</f>
        <v>　</v>
      </c>
      <c r="R3" s="22"/>
      <c r="S3" s="23">
        <f>INT($F2/$S$1)*$S$1</f>
        <v>0</v>
      </c>
      <c r="T3" s="23">
        <f>INT(($F2-S3)/$T$1)*$T$1</f>
        <v>0</v>
      </c>
      <c r="U3" s="23">
        <f>INT(($F2-S3-T3)/$U$1)*$U$1</f>
        <v>0</v>
      </c>
      <c r="V3" s="23">
        <f>INT(($F2-S3-T3-U3)/$V$1)*$V$1</f>
        <v>0</v>
      </c>
      <c r="W3" s="23">
        <f>INT(($F2-S3-T3-U3-V3)/$W$1)*$W$1</f>
        <v>0</v>
      </c>
      <c r="X3" s="23">
        <f>INT(($F2-S3-T3-U3-V3-W3)/$X$1)*$X$1</f>
        <v>0</v>
      </c>
      <c r="Y3" s="23">
        <f>INT(($F2-S3-T3-U3-V3-W3-X3)/$Y$1)*$Y$1</f>
        <v>0</v>
      </c>
      <c r="Z3" s="23">
        <f>INT(($F2-S3-T3-U3-V3-W3-X3-Y3)/$Z$1)*$Z$1</f>
        <v>0</v>
      </c>
      <c r="AA3" s="23">
        <f>INT(($F2-S3-T3-U3-V3-W3-X3-Y3-Z3)/$AA$1)*$AA$1</f>
        <v>0</v>
      </c>
      <c r="AB3" s="23">
        <f>INT(($F2-S3-T3-U3-V3-W3-X3-Y3-Z3-AA3)/$AB$1)*$AB$1</f>
        <v>0</v>
      </c>
    </row>
    <row r="4" spans="1:28" s="14" customFormat="1" ht="15" hidden="1" customHeight="1">
      <c r="D4" s="55">
        <v>1000000000</v>
      </c>
      <c r="E4" s="56"/>
    </row>
    <row r="5" spans="1:28" s="14" customFormat="1" ht="15" hidden="1" customHeight="1">
      <c r="D5" s="55">
        <v>100000000</v>
      </c>
      <c r="E5" s="56"/>
    </row>
    <row r="6" spans="1:28" s="14" customFormat="1" ht="15" hidden="1" customHeight="1">
      <c r="D6" s="55">
        <v>10000000</v>
      </c>
      <c r="E6" s="56"/>
    </row>
    <row r="7" spans="1:28" s="14" customFormat="1" ht="15" hidden="1" customHeight="1">
      <c r="D7" s="55">
        <v>1000000</v>
      </c>
      <c r="E7" s="56"/>
    </row>
    <row r="8" spans="1:28" s="14" customFormat="1" ht="15" hidden="1" customHeight="1">
      <c r="D8" s="55">
        <v>100000</v>
      </c>
      <c r="E8" s="56"/>
    </row>
    <row r="9" spans="1:28" s="14" customFormat="1" ht="15" hidden="1" customHeight="1">
      <c r="D9" s="55">
        <v>10000</v>
      </c>
      <c r="E9" s="56"/>
    </row>
    <row r="10" spans="1:28" s="14" customFormat="1" ht="15" hidden="1" customHeight="1">
      <c r="D10" s="55">
        <v>1000</v>
      </c>
      <c r="E10" s="56"/>
    </row>
    <row r="11" spans="1:28" s="14" customFormat="1" ht="15" hidden="1" customHeight="1">
      <c r="D11" s="55">
        <v>100</v>
      </c>
      <c r="E11" s="56"/>
    </row>
    <row r="12" spans="1:28" s="14" customFormat="1" ht="15" hidden="1" customHeight="1">
      <c r="D12" s="55">
        <v>10</v>
      </c>
      <c r="E12" s="56"/>
    </row>
    <row r="13" spans="1:28" s="14" customFormat="1" ht="15" hidden="1" customHeight="1">
      <c r="D13" s="55">
        <v>1</v>
      </c>
      <c r="E13" s="56"/>
    </row>
    <row r="14" spans="1:28" ht="30" customHeight="1">
      <c r="A14" s="57" t="s">
        <v>1</v>
      </c>
      <c r="B14" s="58"/>
      <c r="C14" s="58"/>
      <c r="D14" s="58"/>
      <c r="E14" s="58"/>
      <c r="F14" s="58"/>
      <c r="G14" s="58"/>
      <c r="H14" s="58"/>
      <c r="I14" s="58"/>
      <c r="J14" s="58"/>
      <c r="K14" s="58"/>
      <c r="L14" s="58"/>
      <c r="M14" s="58"/>
      <c r="N14" s="58"/>
      <c r="O14" s="58"/>
      <c r="P14" s="58"/>
    </row>
    <row r="15" spans="1:28" ht="24.95" customHeight="1">
      <c r="A15" s="2"/>
    </row>
    <row r="16" spans="1:28" ht="24.95" customHeight="1">
      <c r="A16" s="2"/>
      <c r="G16" s="3"/>
      <c r="H16" s="3"/>
      <c r="I16" s="3"/>
      <c r="J16" s="3"/>
      <c r="K16" s="66" t="s">
        <v>2</v>
      </c>
      <c r="L16" s="67"/>
      <c r="M16" s="67"/>
      <c r="N16" s="67"/>
      <c r="O16" s="67"/>
      <c r="P16" s="67"/>
    </row>
    <row r="17" spans="1:16" ht="24.95" customHeight="1">
      <c r="A17" s="2"/>
      <c r="G17" s="3"/>
      <c r="H17" s="3"/>
      <c r="I17" s="3"/>
      <c r="J17" s="3"/>
      <c r="K17" s="3"/>
    </row>
    <row r="18" spans="1:16" ht="24.95" customHeight="1">
      <c r="A18" s="68" t="s">
        <v>3</v>
      </c>
      <c r="B18" s="68"/>
      <c r="C18" s="68"/>
      <c r="D18" s="68"/>
      <c r="E18" s="68"/>
      <c r="F18" s="68"/>
      <c r="G18" s="68"/>
      <c r="H18" s="3"/>
      <c r="I18" s="3"/>
    </row>
    <row r="19" spans="1:16" ht="24.95" customHeight="1">
      <c r="A19" s="2"/>
      <c r="H19" s="3"/>
      <c r="I19" s="3"/>
    </row>
    <row r="20" spans="1:16" ht="24.95" customHeight="1">
      <c r="A20" s="2"/>
      <c r="F20" s="69" t="s">
        <v>4</v>
      </c>
      <c r="G20" s="63"/>
      <c r="H20" s="63"/>
      <c r="I20" s="4"/>
      <c r="J20" s="70"/>
      <c r="K20" s="70"/>
      <c r="L20" s="70"/>
      <c r="M20" s="70"/>
      <c r="N20" s="70"/>
      <c r="O20" s="70"/>
      <c r="P20" s="70"/>
    </row>
    <row r="21" spans="1:16" ht="24.95" customHeight="1">
      <c r="A21" s="2"/>
      <c r="F21" s="69" t="s">
        <v>5</v>
      </c>
      <c r="G21" s="63"/>
      <c r="H21" s="63"/>
      <c r="I21" s="4"/>
      <c r="J21" s="70"/>
      <c r="K21" s="70"/>
      <c r="L21" s="70"/>
      <c r="M21" s="70"/>
      <c r="N21" s="70"/>
      <c r="O21" s="70"/>
      <c r="P21" s="70"/>
    </row>
    <row r="22" spans="1:16" ht="24.95" customHeight="1">
      <c r="A22" s="2"/>
      <c r="F22" s="69" t="s">
        <v>25</v>
      </c>
      <c r="G22" s="63"/>
      <c r="H22" s="63"/>
      <c r="I22" s="4"/>
      <c r="J22" s="64" t="s">
        <v>6</v>
      </c>
      <c r="K22" s="64"/>
      <c r="L22" s="64"/>
      <c r="M22" s="64"/>
      <c r="N22" s="64"/>
      <c r="O22" s="64"/>
      <c r="P22" s="64"/>
    </row>
    <row r="23" spans="1:16" ht="24.95" customHeight="1">
      <c r="A23" s="2"/>
      <c r="F23" s="27"/>
      <c r="G23" s="27"/>
      <c r="H23" s="27"/>
      <c r="I23" s="4"/>
    </row>
    <row r="24" spans="1:16" ht="24.95" customHeight="1">
      <c r="A24" s="2"/>
      <c r="B24" s="65" t="s">
        <v>26</v>
      </c>
      <c r="C24" s="65"/>
      <c r="D24" s="65"/>
      <c r="E24" s="65"/>
      <c r="F24" s="65"/>
      <c r="G24" s="65"/>
      <c r="H24" s="65"/>
      <c r="I24" s="65"/>
      <c r="J24" s="65"/>
      <c r="K24" s="65"/>
      <c r="L24" s="65"/>
      <c r="M24" s="65"/>
      <c r="N24" s="65"/>
      <c r="O24" s="65"/>
      <c r="P24" s="35"/>
    </row>
    <row r="25" spans="1:16" ht="24.95" customHeight="1">
      <c r="A25" s="2"/>
      <c r="B25" s="65"/>
      <c r="C25" s="65"/>
      <c r="D25" s="65"/>
      <c r="E25" s="65"/>
      <c r="F25" s="65"/>
      <c r="G25" s="65"/>
      <c r="H25" s="65"/>
      <c r="I25" s="65"/>
      <c r="J25" s="65"/>
      <c r="K25" s="65"/>
      <c r="L25" s="65"/>
      <c r="M25" s="65"/>
      <c r="N25" s="65"/>
      <c r="O25" s="65"/>
    </row>
    <row r="26" spans="1:16" ht="24.95" customHeight="1">
      <c r="A26" s="2"/>
      <c r="B26" s="65"/>
      <c r="C26" s="65"/>
      <c r="D26" s="65"/>
      <c r="E26" s="65"/>
      <c r="F26" s="65"/>
      <c r="G26" s="65"/>
      <c r="H26" s="65"/>
      <c r="I26" s="65"/>
      <c r="J26" s="65"/>
      <c r="K26" s="65"/>
      <c r="L26" s="65"/>
      <c r="M26" s="65"/>
      <c r="N26" s="65"/>
      <c r="O26" s="65"/>
    </row>
    <row r="27" spans="1:16" ht="15" customHeight="1">
      <c r="A27" s="2"/>
    </row>
    <row r="28" spans="1:16" ht="24.95" customHeight="1">
      <c r="A28" s="53" t="s">
        <v>7</v>
      </c>
      <c r="B28" s="63"/>
      <c r="C28" s="63"/>
      <c r="D28" s="63"/>
      <c r="E28" s="63"/>
      <c r="F28" s="63"/>
      <c r="G28" s="63"/>
      <c r="H28" s="63"/>
      <c r="I28" s="63"/>
      <c r="J28" s="63"/>
      <c r="K28" s="63"/>
      <c r="L28" s="63"/>
      <c r="M28" s="63"/>
      <c r="N28" s="63"/>
      <c r="O28" s="63"/>
    </row>
    <row r="29" spans="1:16" ht="24.95" customHeight="1">
      <c r="A29" s="2"/>
    </row>
    <row r="30" spans="1:16" ht="39.950000000000003" customHeight="1">
      <c r="A30" s="5">
        <v>1</v>
      </c>
      <c r="B30" s="71" t="s">
        <v>21</v>
      </c>
      <c r="C30" s="71"/>
      <c r="D30" s="71"/>
      <c r="E30" s="6"/>
      <c r="F30" s="72" t="s">
        <v>24</v>
      </c>
      <c r="G30" s="72"/>
      <c r="H30" s="72"/>
      <c r="I30" s="72"/>
      <c r="J30" s="72"/>
      <c r="K30" s="72"/>
      <c r="L30" s="72"/>
      <c r="M30" s="72"/>
      <c r="N30" s="72"/>
      <c r="O30" s="72"/>
      <c r="P30" s="72"/>
    </row>
    <row r="31" spans="1:16" ht="24.95" customHeight="1">
      <c r="A31" s="2"/>
      <c r="F31" s="37"/>
      <c r="G31" s="37"/>
      <c r="H31" s="37"/>
      <c r="I31" s="37"/>
      <c r="J31" s="37"/>
      <c r="K31" s="37"/>
      <c r="L31" s="37"/>
      <c r="M31" s="37"/>
      <c r="N31" s="37"/>
      <c r="O31" s="37"/>
      <c r="P31" s="37"/>
    </row>
    <row r="32" spans="1:16" ht="39.950000000000003" customHeight="1">
      <c r="A32" s="5">
        <v>2</v>
      </c>
      <c r="B32" s="71" t="s">
        <v>22</v>
      </c>
      <c r="C32" s="71"/>
      <c r="D32" s="71"/>
      <c r="E32" s="6"/>
      <c r="F32" s="72" t="s">
        <v>23</v>
      </c>
      <c r="G32" s="73"/>
      <c r="H32" s="73"/>
      <c r="I32" s="73"/>
      <c r="J32" s="73"/>
      <c r="K32" s="73"/>
      <c r="L32" s="73"/>
      <c r="M32" s="73"/>
      <c r="N32" s="73"/>
      <c r="O32" s="73"/>
      <c r="P32" s="73"/>
    </row>
    <row r="33" spans="1:16" ht="24.95" customHeight="1" thickBot="1">
      <c r="A33" s="2"/>
    </row>
    <row r="34" spans="1:16" ht="24.95" customHeight="1" thickTop="1">
      <c r="A34" s="74">
        <v>3</v>
      </c>
      <c r="B34" s="71" t="s">
        <v>8</v>
      </c>
      <c r="C34" s="71"/>
      <c r="D34" s="71"/>
      <c r="F34" s="12" t="s">
        <v>9</v>
      </c>
      <c r="G34" s="7" t="s">
        <v>10</v>
      </c>
      <c r="H34" s="8" t="s">
        <v>11</v>
      </c>
      <c r="I34" s="9" t="s">
        <v>12</v>
      </c>
      <c r="J34" s="7" t="s">
        <v>13</v>
      </c>
      <c r="K34" s="8" t="s">
        <v>14</v>
      </c>
      <c r="L34" s="10" t="s">
        <v>11</v>
      </c>
      <c r="M34" s="11" t="s">
        <v>12</v>
      </c>
      <c r="N34" s="8" t="s">
        <v>13</v>
      </c>
      <c r="O34" s="10" t="s">
        <v>15</v>
      </c>
      <c r="P34" s="75" t="s">
        <v>16</v>
      </c>
    </row>
    <row r="35" spans="1:16" ht="39.950000000000003" customHeight="1" thickBot="1">
      <c r="A35" s="74"/>
      <c r="B35" s="71"/>
      <c r="C35" s="71"/>
      <c r="D35" s="71"/>
      <c r="F35" s="20" t="str">
        <f>F3</f>
        <v>　</v>
      </c>
      <c r="G35" s="15" t="str">
        <f t="shared" ref="G35:O35" si="1">G3</f>
        <v>　</v>
      </c>
      <c r="H35" s="16" t="str">
        <f t="shared" si="1"/>
        <v>　</v>
      </c>
      <c r="I35" s="18" t="str">
        <f t="shared" si="1"/>
        <v>　</v>
      </c>
      <c r="J35" s="15" t="str">
        <f t="shared" si="1"/>
        <v>　</v>
      </c>
      <c r="K35" s="16" t="str">
        <f t="shared" si="1"/>
        <v>　</v>
      </c>
      <c r="L35" s="17" t="str">
        <f t="shared" si="1"/>
        <v>　</v>
      </c>
      <c r="M35" s="19" t="str">
        <f t="shared" si="1"/>
        <v>　</v>
      </c>
      <c r="N35" s="16" t="str">
        <f t="shared" si="1"/>
        <v>　</v>
      </c>
      <c r="O35" s="17" t="str">
        <f t="shared" si="1"/>
        <v>　</v>
      </c>
      <c r="P35" s="75"/>
    </row>
    <row r="36" spans="1:16" ht="39.950000000000003" customHeight="1" thickTop="1">
      <c r="A36" s="29"/>
      <c r="B36" s="28"/>
      <c r="C36" s="28"/>
      <c r="D36" s="28"/>
      <c r="F36" s="48"/>
      <c r="G36" s="49"/>
      <c r="H36" s="49"/>
      <c r="I36" s="49"/>
      <c r="J36" s="49"/>
      <c r="K36" s="49"/>
      <c r="L36" s="49"/>
      <c r="M36" s="49"/>
      <c r="N36" s="49"/>
      <c r="O36" s="49"/>
      <c r="P36" s="50"/>
    </row>
    <row r="37" spans="1:16" ht="24.95" customHeight="1">
      <c r="A37" s="27" t="s">
        <v>17</v>
      </c>
      <c r="B37" s="34"/>
      <c r="C37" s="34"/>
      <c r="D37" s="34"/>
      <c r="E37" s="30"/>
      <c r="F37" s="31"/>
      <c r="G37" s="31"/>
      <c r="H37" s="31"/>
      <c r="I37" s="31"/>
      <c r="J37" s="31"/>
      <c r="K37" s="31"/>
      <c r="L37" s="31"/>
      <c r="M37" s="31"/>
      <c r="N37" s="31"/>
      <c r="O37" s="31"/>
      <c r="P37" s="36"/>
    </row>
    <row r="38" spans="1:16" ht="24.95" customHeight="1">
      <c r="A38" s="27" t="s">
        <v>18</v>
      </c>
      <c r="B38" s="34"/>
      <c r="C38" s="34"/>
      <c r="D38" s="34"/>
      <c r="E38" s="30"/>
      <c r="F38" s="32"/>
      <c r="G38" s="33"/>
      <c r="H38" s="33"/>
      <c r="I38" s="33"/>
      <c r="J38" s="33"/>
      <c r="K38" s="33"/>
      <c r="L38" s="33"/>
      <c r="M38" s="33"/>
      <c r="N38" s="33"/>
      <c r="O38" s="33"/>
      <c r="P38" s="36"/>
    </row>
    <row r="39" spans="1:16" ht="24.95" customHeight="1">
      <c r="A39" s="1" t="s">
        <v>19</v>
      </c>
    </row>
    <row r="40" spans="1:16" ht="24.95" customHeight="1">
      <c r="A40" s="1" t="s">
        <v>20</v>
      </c>
    </row>
    <row r="41" spans="1:16" ht="12.75" customHeight="1"/>
    <row r="42" spans="1:16" ht="24.95" customHeight="1">
      <c r="I42" s="54" t="s">
        <v>56</v>
      </c>
      <c r="J42" s="54"/>
      <c r="K42" s="54"/>
      <c r="L42" s="54"/>
      <c r="M42" s="54"/>
      <c r="N42" s="54"/>
      <c r="O42" s="54"/>
    </row>
    <row r="43" spans="1:16" ht="11.25" customHeight="1">
      <c r="J43" s="53"/>
      <c r="K43" s="53"/>
      <c r="L43" s="53"/>
      <c r="M43" s="53"/>
    </row>
  </sheetData>
  <mergeCells count="34">
    <mergeCell ref="A34:A35"/>
    <mergeCell ref="B34:D35"/>
    <mergeCell ref="P34:P35"/>
    <mergeCell ref="J21:P21"/>
    <mergeCell ref="B30:D30"/>
    <mergeCell ref="F30:P30"/>
    <mergeCell ref="B32:D32"/>
    <mergeCell ref="F32:P32"/>
    <mergeCell ref="F1:J1"/>
    <mergeCell ref="F2:J2"/>
    <mergeCell ref="D4:E4"/>
    <mergeCell ref="D5:E5"/>
    <mergeCell ref="D6:E6"/>
    <mergeCell ref="D7:E7"/>
    <mergeCell ref="B1:E1"/>
    <mergeCell ref="D8:E8"/>
    <mergeCell ref="D9:E9"/>
    <mergeCell ref="D10:E10"/>
    <mergeCell ref="J43:M43"/>
    <mergeCell ref="I42:L42"/>
    <mergeCell ref="M42:O42"/>
    <mergeCell ref="D11:E11"/>
    <mergeCell ref="D12:E12"/>
    <mergeCell ref="D13:E13"/>
    <mergeCell ref="A14:P14"/>
    <mergeCell ref="A28:O28"/>
    <mergeCell ref="J22:P22"/>
    <mergeCell ref="B24:O26"/>
    <mergeCell ref="K16:P16"/>
    <mergeCell ref="A18:G18"/>
    <mergeCell ref="F20:H20"/>
    <mergeCell ref="J20:P20"/>
    <mergeCell ref="F22:H22"/>
    <mergeCell ref="F21:H21"/>
  </mergeCells>
  <phoneticPr fontId="6"/>
  <pageMargins left="0.78740157480314965" right="0.39370078740157483" top="0.98425196850393704" bottom="0.59055118110236227" header="0.78740157480314965" footer="0"/>
  <pageSetup paperSize="9" orientation="portrait" blackAndWhite="1" r:id="rId1"/>
  <headerFooter alignWithMargins="0">
    <oddHeader>&amp;L&amp;"ＭＳ Ｐ明朝,標準"様式第４－１号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2CAFB-87D7-423A-86A1-CCB773D1C531}">
  <dimension ref="A1:L20"/>
  <sheetViews>
    <sheetView view="pageBreakPreview" zoomScale="115" zoomScaleNormal="100" zoomScaleSheetLayoutView="115" workbookViewId="0">
      <selection activeCell="N9" sqref="N9"/>
    </sheetView>
  </sheetViews>
  <sheetFormatPr defaultColWidth="8.875" defaultRowHeight="13.5"/>
  <cols>
    <col min="1" max="1" width="8.875" style="39"/>
    <col min="2" max="9" width="14.75" style="39" customWidth="1"/>
    <col min="10" max="16384" width="8.875" style="39"/>
  </cols>
  <sheetData>
    <row r="1" spans="1:9" ht="18" customHeight="1">
      <c r="A1" s="82" t="s">
        <v>54</v>
      </c>
      <c r="B1" s="82"/>
      <c r="C1" s="38"/>
      <c r="D1" s="38"/>
      <c r="E1" s="38"/>
      <c r="F1" s="38"/>
      <c r="G1" s="52"/>
      <c r="H1" s="51" t="s">
        <v>55</v>
      </c>
      <c r="I1" s="51"/>
    </row>
    <row r="2" spans="1:9" ht="18" customHeight="1">
      <c r="A2" s="38"/>
      <c r="B2" s="38"/>
      <c r="C2" s="86" t="s">
        <v>27</v>
      </c>
      <c r="D2" s="86"/>
      <c r="E2" s="86"/>
      <c r="F2" s="86"/>
      <c r="G2" s="86"/>
      <c r="H2" s="38"/>
      <c r="I2" s="38" t="s">
        <v>28</v>
      </c>
    </row>
    <row r="3" spans="1:9" ht="30" customHeight="1">
      <c r="A3" s="87"/>
      <c r="B3" s="87"/>
      <c r="C3" s="40" t="s">
        <v>29</v>
      </c>
      <c r="D3" s="40" t="s">
        <v>30</v>
      </c>
      <c r="E3" s="40" t="s">
        <v>31</v>
      </c>
      <c r="F3" s="40" t="s">
        <v>32</v>
      </c>
      <c r="G3" s="40" t="s">
        <v>33</v>
      </c>
      <c r="H3" s="40" t="s">
        <v>34</v>
      </c>
      <c r="I3" s="40" t="s">
        <v>35</v>
      </c>
    </row>
    <row r="4" spans="1:9" ht="30" customHeight="1">
      <c r="A4" s="83" t="s">
        <v>36</v>
      </c>
      <c r="B4" s="41" t="s">
        <v>37</v>
      </c>
      <c r="C4" s="42"/>
      <c r="D4" s="43"/>
      <c r="E4" s="43"/>
      <c r="F4" s="43"/>
      <c r="G4" s="43"/>
      <c r="H4" s="43"/>
      <c r="I4" s="42"/>
    </row>
    <row r="5" spans="1:9" ht="30" customHeight="1">
      <c r="A5" s="84"/>
      <c r="B5" s="43" t="s">
        <v>38</v>
      </c>
      <c r="C5" s="43"/>
      <c r="D5" s="43"/>
      <c r="E5" s="43"/>
      <c r="F5" s="43"/>
      <c r="G5" s="43"/>
      <c r="H5" s="43"/>
      <c r="I5" s="43"/>
    </row>
    <row r="6" spans="1:9" ht="30" customHeight="1">
      <c r="A6" s="84"/>
      <c r="B6" s="43" t="s">
        <v>39</v>
      </c>
      <c r="C6" s="42"/>
      <c r="D6" s="43"/>
      <c r="E6" s="43"/>
      <c r="F6" s="43"/>
      <c r="G6" s="43"/>
      <c r="H6" s="43"/>
      <c r="I6" s="43"/>
    </row>
    <row r="7" spans="1:9" ht="30" customHeight="1">
      <c r="A7" s="84"/>
      <c r="B7" s="43" t="s">
        <v>40</v>
      </c>
      <c r="C7" s="42"/>
      <c r="D7" s="43"/>
      <c r="E7" s="43"/>
      <c r="F7" s="43"/>
      <c r="G7" s="43"/>
      <c r="H7" s="43"/>
      <c r="I7" s="43"/>
    </row>
    <row r="8" spans="1:9" ht="30" customHeight="1">
      <c r="A8" s="84"/>
      <c r="B8" s="44" t="s">
        <v>41</v>
      </c>
      <c r="C8" s="43"/>
      <c r="D8" s="43"/>
      <c r="E8" s="43"/>
      <c r="F8" s="43"/>
      <c r="G8" s="43"/>
      <c r="H8" s="43"/>
      <c r="I8" s="43"/>
    </row>
    <row r="9" spans="1:9" ht="30" customHeight="1">
      <c r="A9" s="84"/>
      <c r="B9" s="44" t="s">
        <v>53</v>
      </c>
      <c r="C9" s="47"/>
      <c r="D9" s="47"/>
      <c r="E9" s="47"/>
      <c r="F9" s="47"/>
      <c r="G9" s="47"/>
      <c r="H9" s="47"/>
      <c r="I9" s="47"/>
    </row>
    <row r="10" spans="1:9" ht="30" customHeight="1">
      <c r="A10" s="84"/>
      <c r="B10" s="44" t="s">
        <v>42</v>
      </c>
      <c r="C10" s="43"/>
      <c r="D10" s="43"/>
      <c r="E10" s="43"/>
      <c r="F10" s="43"/>
      <c r="G10" s="43"/>
      <c r="H10" s="43"/>
      <c r="I10" s="43"/>
    </row>
    <row r="11" spans="1:9" ht="30" customHeight="1">
      <c r="A11" s="85"/>
      <c r="B11" s="43" t="s">
        <v>43</v>
      </c>
      <c r="C11" s="43"/>
      <c r="D11" s="43"/>
      <c r="E11" s="43"/>
      <c r="F11" s="43"/>
      <c r="G11" s="43"/>
      <c r="H11" s="43"/>
      <c r="I11" s="43"/>
    </row>
    <row r="12" spans="1:9" ht="30" customHeight="1">
      <c r="A12" s="76" t="s">
        <v>44</v>
      </c>
      <c r="B12" s="77"/>
      <c r="C12" s="43"/>
      <c r="D12" s="43"/>
      <c r="E12" s="43"/>
      <c r="F12" s="43"/>
      <c r="G12" s="43"/>
      <c r="H12" s="43"/>
      <c r="I12" s="43"/>
    </row>
    <row r="13" spans="1:9" ht="30" customHeight="1">
      <c r="A13" s="76" t="s">
        <v>45</v>
      </c>
      <c r="B13" s="77"/>
      <c r="C13" s="43"/>
      <c r="D13" s="43"/>
      <c r="E13" s="43"/>
      <c r="F13" s="43"/>
      <c r="G13" s="43"/>
      <c r="H13" s="43"/>
      <c r="I13" s="43"/>
    </row>
    <row r="14" spans="1:9" ht="30" customHeight="1">
      <c r="A14" s="76" t="s">
        <v>46</v>
      </c>
      <c r="B14" s="77"/>
      <c r="C14" s="43"/>
      <c r="D14" s="43"/>
      <c r="E14" s="43"/>
      <c r="F14" s="43"/>
      <c r="G14" s="43"/>
      <c r="H14" s="43"/>
      <c r="I14" s="43"/>
    </row>
    <row r="15" spans="1:9" ht="30" customHeight="1" thickBot="1">
      <c r="A15" s="78" t="s">
        <v>47</v>
      </c>
      <c r="B15" s="79"/>
      <c r="C15" s="45"/>
      <c r="D15" s="45"/>
      <c r="E15" s="45"/>
      <c r="F15" s="45"/>
      <c r="G15" s="45"/>
      <c r="H15" s="45"/>
      <c r="I15" s="45"/>
    </row>
    <row r="16" spans="1:9" ht="30" customHeight="1" thickTop="1">
      <c r="A16" s="80" t="s">
        <v>48</v>
      </c>
      <c r="B16" s="81"/>
      <c r="C16" s="46"/>
      <c r="D16" s="46"/>
      <c r="E16" s="46"/>
      <c r="F16" s="46"/>
      <c r="G16" s="46"/>
      <c r="H16" s="46"/>
      <c r="I16" s="46"/>
    </row>
    <row r="17" spans="1:12" ht="18" customHeight="1">
      <c r="A17" s="38" t="s">
        <v>49</v>
      </c>
      <c r="B17" s="38"/>
      <c r="C17" s="38"/>
      <c r="D17" s="38"/>
      <c r="E17" s="38"/>
      <c r="F17" s="38"/>
      <c r="G17" s="38"/>
      <c r="H17" s="38"/>
      <c r="I17" s="38"/>
      <c r="J17" s="38"/>
      <c r="K17" s="38"/>
      <c r="L17" s="38"/>
    </row>
    <row r="18" spans="1:12" ht="18" customHeight="1">
      <c r="A18" s="38" t="s">
        <v>50</v>
      </c>
      <c r="B18" s="38"/>
      <c r="C18" s="38"/>
      <c r="D18" s="38"/>
      <c r="E18" s="38"/>
      <c r="F18" s="38"/>
      <c r="G18" s="38"/>
      <c r="H18" s="38"/>
      <c r="I18" s="38"/>
      <c r="J18" s="38"/>
      <c r="K18" s="38"/>
      <c r="L18" s="38"/>
    </row>
    <row r="19" spans="1:12" ht="18" customHeight="1">
      <c r="A19" s="38" t="s">
        <v>51</v>
      </c>
      <c r="B19" s="38"/>
      <c r="C19" s="38"/>
      <c r="D19" s="38"/>
      <c r="E19" s="38"/>
      <c r="F19" s="38"/>
      <c r="G19" s="38"/>
      <c r="H19" s="38"/>
      <c r="I19" s="38"/>
      <c r="J19" s="38"/>
      <c r="K19" s="38"/>
      <c r="L19" s="38"/>
    </row>
    <row r="20" spans="1:12" ht="18" customHeight="1">
      <c r="A20" s="38" t="s">
        <v>52</v>
      </c>
    </row>
  </sheetData>
  <mergeCells count="9">
    <mergeCell ref="C2:G2"/>
    <mergeCell ref="A3:B3"/>
    <mergeCell ref="A14:B14"/>
    <mergeCell ref="A15:B15"/>
    <mergeCell ref="A16:B16"/>
    <mergeCell ref="A1:B1"/>
    <mergeCell ref="A13:B13"/>
    <mergeCell ref="A12:B12"/>
    <mergeCell ref="A4:A11"/>
  </mergeCells>
  <phoneticPr fontId="3"/>
  <printOptions horizontalCentered="1"/>
  <pageMargins left="0.70866141732283472" right="0.70866141732283472" top="0.74803149606299213" bottom="0.74803149606299213"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見積書</vt:lpstr>
      <vt:lpstr>明細書</vt:lpstr>
      <vt:lpstr>明細書!_Hlk169544949</vt:lpstr>
      <vt:lpstr>見積書!Print_Area</vt:lpstr>
      <vt:lpstr>明細書!Print_Area</vt:lpstr>
    </vt:vector>
  </TitlesOfParts>
  <Manager/>
  <Company>多賀城市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V0905</dc:creator>
  <cp:keywords/>
  <dc:description/>
  <cp:lastModifiedBy>志賀 和博</cp:lastModifiedBy>
  <cp:revision/>
  <cp:lastPrinted>2024-07-30T06:25:13Z</cp:lastPrinted>
  <dcterms:created xsi:type="dcterms:W3CDTF">2003-04-12T07:34:42Z</dcterms:created>
  <dcterms:modified xsi:type="dcterms:W3CDTF">2024-08-09T06:04:32Z</dcterms:modified>
  <cp:category/>
  <cp:contentStatus/>
</cp:coreProperties>
</file>