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4010"/>
  </bookViews>
  <sheets>
    <sheet name="Sheet1" sheetId="1" r:id="rId1"/>
  </sheets>
  <definedNames>
    <definedName name="_xlnm._FilterDatabase" localSheetId="0" hidden="1">Sheet1!$B$6:$I$41</definedName>
    <definedName name="_xlnm.Print_Titles" localSheetId="0">Sheet1!$6:$6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4" i="1"/>
  <c r="I48" i="1"/>
  <c r="I7" i="1"/>
  <c r="I15" i="1"/>
  <c r="I42" i="1"/>
  <c r="I51" i="1"/>
  <c r="I47" i="1"/>
  <c r="I50" i="1"/>
  <c r="I9" i="1"/>
  <c r="I10" i="1"/>
  <c r="I12" i="1"/>
  <c r="I11" i="1"/>
  <c r="I34" i="1"/>
  <c r="I35" i="1"/>
  <c r="I31" i="1"/>
  <c r="I30" i="1"/>
  <c r="I8" i="1"/>
  <c r="I49" i="1" l="1"/>
  <c r="I36" i="1"/>
  <c r="I23" i="1"/>
  <c r="I24" i="1"/>
  <c r="I25" i="1"/>
  <c r="I38" i="1"/>
  <c r="I39" i="1"/>
  <c r="I40" i="1"/>
  <c r="I41" i="1"/>
  <c r="I44" i="1"/>
  <c r="I32" i="1"/>
  <c r="I16" i="1"/>
  <c r="I17" i="1"/>
  <c r="I26" i="1"/>
  <c r="I33" i="1"/>
  <c r="I18" i="1"/>
  <c r="I45" i="1"/>
  <c r="I27" i="1"/>
  <c r="I28" i="1"/>
  <c r="I29" i="1"/>
  <c r="I19" i="1"/>
  <c r="I46" i="1"/>
  <c r="I20" i="1"/>
  <c r="I21" i="1"/>
  <c r="I37" i="1"/>
  <c r="I22" i="1"/>
  <c r="I43" i="1"/>
</calcChain>
</file>

<file path=xl/sharedStrings.xml><?xml version="1.0" encoding="utf-8"?>
<sst xmlns="http://schemas.openxmlformats.org/spreadsheetml/2006/main" count="163" uniqueCount="85">
  <si>
    <t>１、下記のリストから、スポンサーを希望する雑誌をお選びください。</t>
    <rPh sb="2" eb="4">
      <t>カキ</t>
    </rPh>
    <rPh sb="17" eb="19">
      <t>キボウ</t>
    </rPh>
    <rPh sb="21" eb="23">
      <t>ザッシ</t>
    </rPh>
    <rPh sb="25" eb="26">
      <t>エラ</t>
    </rPh>
    <phoneticPr fontId="1"/>
  </si>
  <si>
    <t>No</t>
    <phoneticPr fontId="1"/>
  </si>
  <si>
    <t>ジャンル</t>
    <phoneticPr fontId="1"/>
  </si>
  <si>
    <t>雑誌名</t>
    <rPh sb="0" eb="2">
      <t>ザッシ</t>
    </rPh>
    <rPh sb="2" eb="3">
      <t>メイ</t>
    </rPh>
    <phoneticPr fontId="1"/>
  </si>
  <si>
    <t>刊行頻度</t>
    <rPh sb="0" eb="2">
      <t>カンコウ</t>
    </rPh>
    <rPh sb="2" eb="4">
      <t>ヒンド</t>
    </rPh>
    <phoneticPr fontId="1"/>
  </si>
  <si>
    <t>サイズ</t>
    <phoneticPr fontId="1"/>
  </si>
  <si>
    <t>年額（目安）</t>
    <rPh sb="0" eb="2">
      <t>ネンガク</t>
    </rPh>
    <rPh sb="3" eb="5">
      <t>メヤス</t>
    </rPh>
    <phoneticPr fontId="1"/>
  </si>
  <si>
    <t>栄養と料理</t>
    <rPh sb="0" eb="2">
      <t>エイヨウ</t>
    </rPh>
    <rPh sb="3" eb="5">
      <t>リョウリ</t>
    </rPh>
    <phoneticPr fontId="1"/>
  </si>
  <si>
    <t>ESSE</t>
    <phoneticPr fontId="1"/>
  </si>
  <si>
    <t>かがくのとも</t>
    <phoneticPr fontId="1"/>
  </si>
  <si>
    <t>クーヨン</t>
    <phoneticPr fontId="1"/>
  </si>
  <si>
    <t>芸術新潮</t>
    <rPh sb="0" eb="2">
      <t>ゲイジュツ</t>
    </rPh>
    <rPh sb="2" eb="4">
      <t>シンチョウ</t>
    </rPh>
    <phoneticPr fontId="1"/>
  </si>
  <si>
    <t>健康</t>
    <rPh sb="0" eb="2">
      <t>ケンコウ</t>
    </rPh>
    <phoneticPr fontId="1"/>
  </si>
  <si>
    <t>子供の科学</t>
    <rPh sb="0" eb="2">
      <t>コドモ</t>
    </rPh>
    <rPh sb="3" eb="5">
      <t>カガク</t>
    </rPh>
    <phoneticPr fontId="1"/>
  </si>
  <si>
    <t>こどものとも</t>
    <phoneticPr fontId="1"/>
  </si>
  <si>
    <t>こどものとも０１２</t>
    <phoneticPr fontId="1"/>
  </si>
  <si>
    <t>こどものとも年少版</t>
    <rPh sb="6" eb="8">
      <t>ネンショウ</t>
    </rPh>
    <rPh sb="8" eb="9">
      <t>バン</t>
    </rPh>
    <phoneticPr fontId="1"/>
  </si>
  <si>
    <t>すてきにハンドメイド</t>
    <phoneticPr fontId="1"/>
  </si>
  <si>
    <t>正論</t>
    <rPh sb="0" eb="2">
      <t>セイロン</t>
    </rPh>
    <phoneticPr fontId="1"/>
  </si>
  <si>
    <t>世界</t>
    <rPh sb="0" eb="2">
      <t>セカイ</t>
    </rPh>
    <phoneticPr fontId="1"/>
  </si>
  <si>
    <t>ダ・ヴィンチ</t>
    <phoneticPr fontId="1"/>
  </si>
  <si>
    <t>たまごクラブ</t>
    <phoneticPr fontId="1"/>
  </si>
  <si>
    <t>中央公論</t>
    <rPh sb="0" eb="2">
      <t>チュウオウ</t>
    </rPh>
    <rPh sb="2" eb="4">
      <t>コウロン</t>
    </rPh>
    <phoneticPr fontId="1"/>
  </si>
  <si>
    <t>天然生活</t>
    <rPh sb="0" eb="2">
      <t>テンネン</t>
    </rPh>
    <rPh sb="2" eb="4">
      <t>セイカツ</t>
    </rPh>
    <phoneticPr fontId="1"/>
  </si>
  <si>
    <t>日経マネー</t>
    <rPh sb="0" eb="2">
      <t>ニッケイ</t>
    </rPh>
    <phoneticPr fontId="1"/>
  </si>
  <si>
    <t>NEWTON</t>
    <phoneticPr fontId="1"/>
  </si>
  <si>
    <t>ひよこクラブ</t>
    <phoneticPr fontId="1"/>
  </si>
  <si>
    <t>文学界</t>
    <rPh sb="0" eb="3">
      <t>ブンガクカイ</t>
    </rPh>
    <phoneticPr fontId="1"/>
  </si>
  <si>
    <t>文藝春秋</t>
    <rPh sb="0" eb="2">
      <t>ブンゲイ</t>
    </rPh>
    <rPh sb="2" eb="4">
      <t>シュンジュウ</t>
    </rPh>
    <phoneticPr fontId="1"/>
  </si>
  <si>
    <t>みんなの図書館</t>
    <rPh sb="4" eb="7">
      <t>トショカン</t>
    </rPh>
    <phoneticPr fontId="1"/>
  </si>
  <si>
    <t>MOE</t>
    <phoneticPr fontId="1"/>
  </si>
  <si>
    <t>ゆうゆう</t>
    <phoneticPr fontId="1"/>
  </si>
  <si>
    <t>レタスクラブ</t>
    <phoneticPr fontId="1"/>
  </si>
  <si>
    <t>俳句界</t>
    <rPh sb="0" eb="2">
      <t>ハイク</t>
    </rPh>
    <rPh sb="2" eb="3">
      <t>カイ</t>
    </rPh>
    <phoneticPr fontId="1"/>
  </si>
  <si>
    <t>りらく</t>
    <phoneticPr fontId="1"/>
  </si>
  <si>
    <t>月刊誌</t>
    <rPh sb="0" eb="3">
      <t>ゲッカンシ</t>
    </rPh>
    <phoneticPr fontId="1"/>
  </si>
  <si>
    <t>仙台経済界</t>
    <rPh sb="0" eb="2">
      <t>センダイ</t>
    </rPh>
    <rPh sb="2" eb="5">
      <t>ケイザイカイ</t>
    </rPh>
    <phoneticPr fontId="1"/>
  </si>
  <si>
    <t>日経Health</t>
    <rPh sb="0" eb="2">
      <t>ニッケイ</t>
    </rPh>
    <phoneticPr fontId="1"/>
  </si>
  <si>
    <t>隔月誌</t>
    <rPh sb="0" eb="1">
      <t>カク</t>
    </rPh>
    <rPh sb="1" eb="2">
      <t>ツキ</t>
    </rPh>
    <rPh sb="2" eb="3">
      <t>シ</t>
    </rPh>
    <phoneticPr fontId="1"/>
  </si>
  <si>
    <t>オレンジぺージ</t>
    <phoneticPr fontId="1"/>
  </si>
  <si>
    <t>婦人公論</t>
    <rPh sb="0" eb="2">
      <t>フジン</t>
    </rPh>
    <rPh sb="2" eb="4">
      <t>コウロン</t>
    </rPh>
    <phoneticPr fontId="1"/>
  </si>
  <si>
    <t>園芸ガイド</t>
    <rPh sb="0" eb="2">
      <t>エンゲイ</t>
    </rPh>
    <phoneticPr fontId="1"/>
  </si>
  <si>
    <t>かぞくのじかん</t>
    <phoneticPr fontId="1"/>
  </si>
  <si>
    <t>こどもとしょかん</t>
    <phoneticPr fontId="1"/>
  </si>
  <si>
    <t>この本読んで</t>
    <rPh sb="2" eb="3">
      <t>ホン</t>
    </rPh>
    <rPh sb="3" eb="4">
      <t>ヨ</t>
    </rPh>
    <phoneticPr fontId="1"/>
  </si>
  <si>
    <t>隔週誌</t>
    <rPh sb="0" eb="1">
      <t>カク</t>
    </rPh>
    <rPh sb="1" eb="2">
      <t>シュウ</t>
    </rPh>
    <rPh sb="2" eb="3">
      <t>シ</t>
    </rPh>
    <phoneticPr fontId="1"/>
  </si>
  <si>
    <t>季刊誌</t>
    <rPh sb="0" eb="2">
      <t>キカン</t>
    </rPh>
    <rPh sb="2" eb="3">
      <t>シ</t>
    </rPh>
    <phoneticPr fontId="1"/>
  </si>
  <si>
    <t>単価（目安）</t>
    <rPh sb="0" eb="2">
      <t>タンカ</t>
    </rPh>
    <rPh sb="3" eb="5">
      <t>メヤス</t>
    </rPh>
    <phoneticPr fontId="1"/>
  </si>
  <si>
    <t>S-style</t>
    <phoneticPr fontId="1"/>
  </si>
  <si>
    <t>NHKきょうの料理</t>
    <rPh sb="7" eb="9">
      <t>リョウリ</t>
    </rPh>
    <phoneticPr fontId="1"/>
  </si>
  <si>
    <t>サンキュ！</t>
    <phoneticPr fontId="1"/>
  </si>
  <si>
    <t>日経WOMAN</t>
    <rPh sb="0" eb="2">
      <t>ニッケイ</t>
    </rPh>
    <phoneticPr fontId="1"/>
  </si>
  <si>
    <t>一枚の繪</t>
    <rPh sb="0" eb="2">
      <t>イチマイ</t>
    </rPh>
    <rPh sb="3" eb="4">
      <t>カイ</t>
    </rPh>
    <phoneticPr fontId="1"/>
  </si>
  <si>
    <t>暮しの手帖</t>
    <rPh sb="0" eb="1">
      <t>クラ</t>
    </rPh>
    <rPh sb="3" eb="5">
      <t>テチョウ</t>
    </rPh>
    <phoneticPr fontId="1"/>
  </si>
  <si>
    <t>Standard宮城</t>
    <rPh sb="8" eb="10">
      <t>ミヤギ</t>
    </rPh>
    <phoneticPr fontId="1"/>
  </si>
  <si>
    <t>Kappo〔仙台闊歩〕</t>
    <rPh sb="6" eb="8">
      <t>センダイ</t>
    </rPh>
    <rPh sb="8" eb="10">
      <t>カッポ</t>
    </rPh>
    <phoneticPr fontId="1"/>
  </si>
  <si>
    <t>会社四季報</t>
    <rPh sb="0" eb="2">
      <t>カイシャ</t>
    </rPh>
    <rPh sb="2" eb="5">
      <t>シキホウ</t>
    </rPh>
    <phoneticPr fontId="1"/>
  </si>
  <si>
    <t>季刊誌</t>
    <rPh sb="0" eb="3">
      <t>キカンシ</t>
    </rPh>
    <phoneticPr fontId="1"/>
  </si>
  <si>
    <t>ビジネス</t>
    <phoneticPr fontId="1"/>
  </si>
  <si>
    <t>小</t>
    <rPh sb="0" eb="1">
      <t>ショウ</t>
    </rPh>
    <phoneticPr fontId="1"/>
  </si>
  <si>
    <t>料理</t>
    <rPh sb="0" eb="2">
      <t>リョウリ</t>
    </rPh>
    <phoneticPr fontId="1"/>
  </si>
  <si>
    <t>文芸</t>
    <rPh sb="0" eb="2">
      <t>ブンゲイ</t>
    </rPh>
    <phoneticPr fontId="1"/>
  </si>
  <si>
    <t>芸術</t>
    <rPh sb="0" eb="2">
      <t>ゲイジュツ</t>
    </rPh>
    <phoneticPr fontId="1"/>
  </si>
  <si>
    <t>育児</t>
    <rPh sb="0" eb="2">
      <t>イクジ</t>
    </rPh>
    <phoneticPr fontId="1"/>
  </si>
  <si>
    <t>児童</t>
    <rPh sb="0" eb="2">
      <t>ジドウ</t>
    </rPh>
    <phoneticPr fontId="1"/>
  </si>
  <si>
    <t>絵本</t>
    <rPh sb="0" eb="2">
      <t>エホン</t>
    </rPh>
    <phoneticPr fontId="1"/>
  </si>
  <si>
    <t>生活</t>
    <rPh sb="0" eb="2">
      <t>セイカツ</t>
    </rPh>
    <phoneticPr fontId="1"/>
  </si>
  <si>
    <t>スポーツ</t>
    <phoneticPr fontId="1"/>
  </si>
  <si>
    <t>情報</t>
    <rPh sb="0" eb="2">
      <t>ジョウホウ</t>
    </rPh>
    <phoneticPr fontId="1"/>
  </si>
  <si>
    <t>手芸</t>
    <rPh sb="0" eb="2">
      <t>シュゲイ</t>
    </rPh>
    <phoneticPr fontId="1"/>
  </si>
  <si>
    <t>総合</t>
    <rPh sb="0" eb="2">
      <t>ソウゴウ</t>
    </rPh>
    <phoneticPr fontId="1"/>
  </si>
  <si>
    <t>読書</t>
    <rPh sb="0" eb="2">
      <t>ドクショ</t>
    </rPh>
    <phoneticPr fontId="1"/>
  </si>
  <si>
    <t>図書館</t>
    <rPh sb="0" eb="3">
      <t>トショカン</t>
    </rPh>
    <phoneticPr fontId="1"/>
  </si>
  <si>
    <t>科学</t>
    <rPh sb="0" eb="2">
      <t>カガク</t>
    </rPh>
    <phoneticPr fontId="1"/>
  </si>
  <si>
    <t>配架場所</t>
    <rPh sb="0" eb="2">
      <t>ハイカ</t>
    </rPh>
    <rPh sb="2" eb="4">
      <t>バショ</t>
    </rPh>
    <phoneticPr fontId="1"/>
  </si>
  <si>
    <t>大</t>
    <rPh sb="0" eb="1">
      <t>ダイ</t>
    </rPh>
    <phoneticPr fontId="1"/>
  </si>
  <si>
    <t>中</t>
    <rPh sb="0" eb="1">
      <t>ナカ</t>
    </rPh>
    <phoneticPr fontId="1"/>
  </si>
  <si>
    <t>２、雑誌の単価（年額）は変動することがありますので、目安として御覧ください。</t>
    <rPh sb="2" eb="4">
      <t>ザッシ</t>
    </rPh>
    <rPh sb="5" eb="7">
      <t>タンカ</t>
    </rPh>
    <rPh sb="8" eb="10">
      <t>ネンガク</t>
    </rPh>
    <rPh sb="12" eb="14">
      <t>ヘンドウ</t>
    </rPh>
    <rPh sb="26" eb="28">
      <t>メヤス</t>
    </rPh>
    <rPh sb="31" eb="33">
      <t>ゴラン</t>
    </rPh>
    <phoneticPr fontId="1"/>
  </si>
  <si>
    <t>本館
キッズライブラリー</t>
    <rPh sb="0" eb="2">
      <t>ホンカン</t>
    </rPh>
    <phoneticPr fontId="1"/>
  </si>
  <si>
    <t>本館
２階</t>
    <rPh sb="0" eb="2">
      <t>ホンカン</t>
    </rPh>
    <rPh sb="4" eb="5">
      <t>カイ</t>
    </rPh>
    <phoneticPr fontId="1"/>
  </si>
  <si>
    <t>山王地区公民館</t>
    <rPh sb="0" eb="2">
      <t>サンノウ</t>
    </rPh>
    <rPh sb="2" eb="4">
      <t>チク</t>
    </rPh>
    <rPh sb="4" eb="7">
      <t>コウミンカン</t>
    </rPh>
    <phoneticPr fontId="1"/>
  </si>
  <si>
    <t>大代地区公民館</t>
    <rPh sb="0" eb="2">
      <t>オオシロ</t>
    </rPh>
    <rPh sb="2" eb="4">
      <t>チク</t>
    </rPh>
    <rPh sb="4" eb="7">
      <t>コウミンカン</t>
    </rPh>
    <phoneticPr fontId="1"/>
  </si>
  <si>
    <t>本館
２階</t>
    <phoneticPr fontId="1"/>
  </si>
  <si>
    <t>月刊誌</t>
    <phoneticPr fontId="1"/>
  </si>
  <si>
    <t>〇多賀城市立図書館雑誌スポンサー制度対象リスト</t>
    <rPh sb="1" eb="5">
      <t>タガジョウシ</t>
    </rPh>
    <rPh sb="5" eb="6">
      <t>リツ</t>
    </rPh>
    <rPh sb="6" eb="9">
      <t>トショカン</t>
    </rPh>
    <rPh sb="9" eb="11">
      <t>ザッシ</t>
    </rPh>
    <rPh sb="16" eb="18">
      <t>セイド</t>
    </rPh>
    <rPh sb="18" eb="20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</si>
</sst>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shrinkToFit="1"/>
    </xf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5" fontId="3" fillId="0" borderId="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5" fontId="3" fillId="2" borderId="1" xfId="0" applyNumberFormat="1" applyFont="1" applyFill="1" applyBorder="1"/>
    <xf numFmtId="0" fontId="3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1"/>
  <sheetViews>
    <sheetView tabSelected="1" view="pageBreakPreview" zoomScale="60" zoomScaleNormal="85" workbookViewId="0">
      <selection activeCell="G5" sqref="G5"/>
    </sheetView>
  </sheetViews>
  <sheetFormatPr defaultColWidth="9" defaultRowHeight="21" x14ac:dyDescent="0.2"/>
  <cols>
    <col min="1" max="1" width="2.7109375" style="3" customWidth="1"/>
    <col min="2" max="2" width="8.85546875" style="3" customWidth="1"/>
    <col min="3" max="3" width="28" style="2" bestFit="1" customWidth="1"/>
    <col min="4" max="5" width="17" style="3" bestFit="1" customWidth="1"/>
    <col min="6" max="6" width="39.5703125" style="3" bestFit="1" customWidth="1"/>
    <col min="7" max="7" width="13.140625" style="3" bestFit="1" customWidth="1"/>
    <col min="8" max="9" width="24.7109375" style="3" bestFit="1" customWidth="1"/>
    <col min="10" max="16384" width="9" style="3"/>
  </cols>
  <sheetData>
    <row r="2" spans="2:12" x14ac:dyDescent="0.2">
      <c r="B2" s="1" t="s">
        <v>84</v>
      </c>
      <c r="D2" s="1"/>
      <c r="E2" s="1"/>
      <c r="F2" s="1"/>
      <c r="G2" s="1"/>
      <c r="H2" s="1"/>
      <c r="I2" s="1"/>
      <c r="J2" s="1"/>
      <c r="K2" s="1"/>
      <c r="L2" s="1"/>
    </row>
    <row r="3" spans="2:12" x14ac:dyDescent="0.2">
      <c r="B3" s="5" t="s">
        <v>0</v>
      </c>
    </row>
    <row r="4" spans="2:12" x14ac:dyDescent="0.2">
      <c r="B4" s="5" t="s">
        <v>77</v>
      </c>
    </row>
    <row r="6" spans="2:12" s="4" customFormat="1" ht="30" customHeight="1" x14ac:dyDescent="0.2">
      <c r="B6" s="6" t="s">
        <v>1</v>
      </c>
      <c r="C6" s="6" t="s">
        <v>74</v>
      </c>
      <c r="D6" s="6" t="s">
        <v>4</v>
      </c>
      <c r="E6" s="6" t="s">
        <v>2</v>
      </c>
      <c r="F6" s="6" t="s">
        <v>3</v>
      </c>
      <c r="G6" s="6" t="s">
        <v>5</v>
      </c>
      <c r="H6" s="6" t="s">
        <v>47</v>
      </c>
      <c r="I6" s="6" t="s">
        <v>6</v>
      </c>
    </row>
    <row r="7" spans="2:12" s="4" customFormat="1" ht="24" customHeight="1" x14ac:dyDescent="0.2">
      <c r="B7" s="6">
        <v>1</v>
      </c>
      <c r="C7" s="7" t="s">
        <v>79</v>
      </c>
      <c r="D7" s="6" t="s">
        <v>45</v>
      </c>
      <c r="E7" s="6" t="s">
        <v>66</v>
      </c>
      <c r="F7" s="8" t="s">
        <v>40</v>
      </c>
      <c r="G7" s="6" t="s">
        <v>76</v>
      </c>
      <c r="H7" s="9">
        <v>650</v>
      </c>
      <c r="I7" s="9">
        <f>H7*24</f>
        <v>15600</v>
      </c>
    </row>
    <row r="8" spans="2:12" s="4" customFormat="1" x14ac:dyDescent="0.2">
      <c r="B8" s="6">
        <v>2</v>
      </c>
      <c r="C8" s="10"/>
      <c r="D8" s="11" t="s">
        <v>38</v>
      </c>
      <c r="E8" s="6" t="s">
        <v>62</v>
      </c>
      <c r="F8" s="8" t="s">
        <v>52</v>
      </c>
      <c r="G8" s="6" t="s">
        <v>76</v>
      </c>
      <c r="H8" s="9">
        <v>900</v>
      </c>
      <c r="I8" s="9">
        <f>H8*6</f>
        <v>5400</v>
      </c>
    </row>
    <row r="9" spans="2:12" s="4" customFormat="1" x14ac:dyDescent="0.2">
      <c r="B9" s="6">
        <v>3</v>
      </c>
      <c r="C9" s="10"/>
      <c r="D9" s="12"/>
      <c r="E9" s="6" t="s">
        <v>66</v>
      </c>
      <c r="F9" s="8" t="s">
        <v>53</v>
      </c>
      <c r="G9" s="6" t="s">
        <v>76</v>
      </c>
      <c r="H9" s="9">
        <v>998</v>
      </c>
      <c r="I9" s="9">
        <f>H9*6</f>
        <v>5988</v>
      </c>
    </row>
    <row r="10" spans="2:12" s="4" customFormat="1" x14ac:dyDescent="0.2">
      <c r="B10" s="6">
        <v>4</v>
      </c>
      <c r="C10" s="10"/>
      <c r="D10" s="12"/>
      <c r="E10" s="6" t="s">
        <v>67</v>
      </c>
      <c r="F10" s="8" t="s">
        <v>54</v>
      </c>
      <c r="G10" s="6" t="s">
        <v>76</v>
      </c>
      <c r="H10" s="9">
        <v>850</v>
      </c>
      <c r="I10" s="9">
        <f>H10*6</f>
        <v>5100</v>
      </c>
    </row>
    <row r="11" spans="2:12" s="4" customFormat="1" x14ac:dyDescent="0.2">
      <c r="B11" s="6">
        <v>5</v>
      </c>
      <c r="C11" s="10"/>
      <c r="D11" s="12"/>
      <c r="E11" s="6" t="s">
        <v>58</v>
      </c>
      <c r="F11" s="8" t="s">
        <v>36</v>
      </c>
      <c r="G11" s="6" t="s">
        <v>76</v>
      </c>
      <c r="H11" s="9">
        <v>690</v>
      </c>
      <c r="I11" s="9">
        <f>H11*6</f>
        <v>4140</v>
      </c>
    </row>
    <row r="12" spans="2:12" s="4" customFormat="1" x14ac:dyDescent="0.2">
      <c r="B12" s="6">
        <v>6</v>
      </c>
      <c r="C12" s="10"/>
      <c r="D12" s="13"/>
      <c r="E12" s="6" t="s">
        <v>68</v>
      </c>
      <c r="F12" s="8" t="s">
        <v>55</v>
      </c>
      <c r="G12" s="6" t="s">
        <v>75</v>
      </c>
      <c r="H12" s="9">
        <v>820</v>
      </c>
      <c r="I12" s="9">
        <f>H12*6</f>
        <v>4920</v>
      </c>
    </row>
    <row r="13" spans="2:12" s="4" customFormat="1" x14ac:dyDescent="0.2">
      <c r="B13" s="6">
        <v>7</v>
      </c>
      <c r="C13" s="10"/>
      <c r="D13" s="11" t="s">
        <v>46</v>
      </c>
      <c r="E13" s="14" t="s">
        <v>58</v>
      </c>
      <c r="F13" s="15" t="s">
        <v>56</v>
      </c>
      <c r="G13" s="6" t="s">
        <v>59</v>
      </c>
      <c r="H13" s="16">
        <v>2300</v>
      </c>
      <c r="I13" s="16">
        <f>H13*4</f>
        <v>9200</v>
      </c>
    </row>
    <row r="14" spans="2:12" s="4" customFormat="1" x14ac:dyDescent="0.2">
      <c r="B14" s="6">
        <v>8</v>
      </c>
      <c r="C14" s="10"/>
      <c r="D14" s="12"/>
      <c r="E14" s="6" t="s">
        <v>12</v>
      </c>
      <c r="F14" s="8" t="s">
        <v>12</v>
      </c>
      <c r="G14" s="6" t="s">
        <v>76</v>
      </c>
      <c r="H14" s="9">
        <v>990</v>
      </c>
      <c r="I14" s="9">
        <f>H14*4</f>
        <v>3960</v>
      </c>
    </row>
    <row r="15" spans="2:12" s="4" customFormat="1" x14ac:dyDescent="0.2">
      <c r="B15" s="6">
        <v>9</v>
      </c>
      <c r="C15" s="10"/>
      <c r="D15" s="13"/>
      <c r="E15" s="6" t="s">
        <v>63</v>
      </c>
      <c r="F15" s="8" t="s">
        <v>42</v>
      </c>
      <c r="G15" s="6" t="s">
        <v>76</v>
      </c>
      <c r="H15" s="9">
        <v>840</v>
      </c>
      <c r="I15" s="9">
        <f>H15*4</f>
        <v>3360</v>
      </c>
    </row>
    <row r="16" spans="2:12" s="4" customFormat="1" x14ac:dyDescent="0.2">
      <c r="B16" s="6">
        <v>10</v>
      </c>
      <c r="C16" s="10"/>
      <c r="D16" s="11" t="s">
        <v>35</v>
      </c>
      <c r="E16" s="6" t="s">
        <v>70</v>
      </c>
      <c r="F16" s="8" t="s">
        <v>18</v>
      </c>
      <c r="G16" s="6" t="s">
        <v>59</v>
      </c>
      <c r="H16" s="9">
        <v>900</v>
      </c>
      <c r="I16" s="9">
        <f t="shared" ref="I16:I41" si="0">H16*12</f>
        <v>10800</v>
      </c>
    </row>
    <row r="17" spans="2:9" s="4" customFormat="1" x14ac:dyDescent="0.2">
      <c r="B17" s="6">
        <v>11</v>
      </c>
      <c r="C17" s="10"/>
      <c r="D17" s="12"/>
      <c r="E17" s="6" t="s">
        <v>70</v>
      </c>
      <c r="F17" s="8" t="s">
        <v>19</v>
      </c>
      <c r="G17" s="6" t="s">
        <v>59</v>
      </c>
      <c r="H17" s="9">
        <v>935</v>
      </c>
      <c r="I17" s="9">
        <f t="shared" si="0"/>
        <v>11220</v>
      </c>
    </row>
    <row r="18" spans="2:9" s="4" customFormat="1" x14ac:dyDescent="0.2">
      <c r="B18" s="6">
        <v>12</v>
      </c>
      <c r="C18" s="10"/>
      <c r="D18" s="12"/>
      <c r="E18" s="6" t="s">
        <v>70</v>
      </c>
      <c r="F18" s="8" t="s">
        <v>22</v>
      </c>
      <c r="G18" s="6" t="s">
        <v>59</v>
      </c>
      <c r="H18" s="9">
        <v>950</v>
      </c>
      <c r="I18" s="9">
        <f t="shared" si="0"/>
        <v>11400</v>
      </c>
    </row>
    <row r="19" spans="2:9" s="4" customFormat="1" x14ac:dyDescent="0.2">
      <c r="B19" s="6">
        <v>13</v>
      </c>
      <c r="C19" s="10"/>
      <c r="D19" s="12"/>
      <c r="E19" s="6" t="s">
        <v>61</v>
      </c>
      <c r="F19" s="8" t="s">
        <v>33</v>
      </c>
      <c r="G19" s="6" t="s">
        <v>59</v>
      </c>
      <c r="H19" s="9">
        <v>1000</v>
      </c>
      <c r="I19" s="9">
        <f t="shared" si="0"/>
        <v>12000</v>
      </c>
    </row>
    <row r="20" spans="2:9" s="4" customFormat="1" x14ac:dyDescent="0.2">
      <c r="B20" s="6">
        <v>14</v>
      </c>
      <c r="C20" s="10"/>
      <c r="D20" s="12"/>
      <c r="E20" s="6" t="s">
        <v>61</v>
      </c>
      <c r="F20" s="8" t="s">
        <v>27</v>
      </c>
      <c r="G20" s="6" t="s">
        <v>59</v>
      </c>
      <c r="H20" s="9">
        <v>990</v>
      </c>
      <c r="I20" s="9">
        <f t="shared" si="0"/>
        <v>11880</v>
      </c>
    </row>
    <row r="21" spans="2:9" s="4" customFormat="1" x14ac:dyDescent="0.2">
      <c r="B21" s="6">
        <v>15</v>
      </c>
      <c r="C21" s="10"/>
      <c r="D21" s="12"/>
      <c r="E21" s="6" t="s">
        <v>70</v>
      </c>
      <c r="F21" s="8" t="s">
        <v>28</v>
      </c>
      <c r="G21" s="6" t="s">
        <v>59</v>
      </c>
      <c r="H21" s="9">
        <v>960</v>
      </c>
      <c r="I21" s="9">
        <f t="shared" si="0"/>
        <v>11520</v>
      </c>
    </row>
    <row r="22" spans="2:9" s="4" customFormat="1" x14ac:dyDescent="0.2">
      <c r="B22" s="6">
        <v>16</v>
      </c>
      <c r="C22" s="10"/>
      <c r="D22" s="12"/>
      <c r="E22" s="6" t="s">
        <v>72</v>
      </c>
      <c r="F22" s="8" t="s">
        <v>29</v>
      </c>
      <c r="G22" s="6" t="s">
        <v>59</v>
      </c>
      <c r="H22" s="9">
        <v>825</v>
      </c>
      <c r="I22" s="9">
        <f t="shared" si="0"/>
        <v>9900</v>
      </c>
    </row>
    <row r="23" spans="2:9" s="4" customFormat="1" x14ac:dyDescent="0.2">
      <c r="B23" s="6">
        <v>17</v>
      </c>
      <c r="C23" s="10"/>
      <c r="D23" s="12"/>
      <c r="E23" s="6" t="s">
        <v>63</v>
      </c>
      <c r="F23" s="8" t="s">
        <v>10</v>
      </c>
      <c r="G23" s="6" t="s">
        <v>76</v>
      </c>
      <c r="H23" s="9">
        <v>880</v>
      </c>
      <c r="I23" s="9">
        <f t="shared" si="0"/>
        <v>10560</v>
      </c>
    </row>
    <row r="24" spans="2:9" s="4" customFormat="1" x14ac:dyDescent="0.2">
      <c r="B24" s="6">
        <v>18</v>
      </c>
      <c r="C24" s="10"/>
      <c r="D24" s="12"/>
      <c r="E24" s="6" t="s">
        <v>60</v>
      </c>
      <c r="F24" s="8" t="s">
        <v>49</v>
      </c>
      <c r="G24" s="6" t="s">
        <v>76</v>
      </c>
      <c r="H24" s="9">
        <v>590</v>
      </c>
      <c r="I24" s="9">
        <f t="shared" si="0"/>
        <v>7080</v>
      </c>
    </row>
    <row r="25" spans="2:9" s="4" customFormat="1" x14ac:dyDescent="0.2">
      <c r="B25" s="6">
        <v>19</v>
      </c>
      <c r="C25" s="10"/>
      <c r="D25" s="12"/>
      <c r="E25" s="6" t="s">
        <v>62</v>
      </c>
      <c r="F25" s="8" t="s">
        <v>11</v>
      </c>
      <c r="G25" s="6" t="s">
        <v>76</v>
      </c>
      <c r="H25" s="9">
        <v>1500</v>
      </c>
      <c r="I25" s="9">
        <f t="shared" si="0"/>
        <v>18000</v>
      </c>
    </row>
    <row r="26" spans="2:9" s="4" customFormat="1" x14ac:dyDescent="0.2">
      <c r="B26" s="6">
        <v>20</v>
      </c>
      <c r="C26" s="10"/>
      <c r="D26" s="12"/>
      <c r="E26" s="6" t="s">
        <v>71</v>
      </c>
      <c r="F26" s="8" t="s">
        <v>20</v>
      </c>
      <c r="G26" s="6" t="s">
        <v>76</v>
      </c>
      <c r="H26" s="9">
        <v>700</v>
      </c>
      <c r="I26" s="9">
        <f t="shared" si="0"/>
        <v>8400</v>
      </c>
    </row>
    <row r="27" spans="2:9" s="4" customFormat="1" x14ac:dyDescent="0.2">
      <c r="B27" s="6">
        <v>21</v>
      </c>
      <c r="C27" s="10"/>
      <c r="D27" s="12"/>
      <c r="E27" s="6" t="s">
        <v>66</v>
      </c>
      <c r="F27" s="8" t="s">
        <v>51</v>
      </c>
      <c r="G27" s="6" t="s">
        <v>76</v>
      </c>
      <c r="H27" s="9">
        <v>680</v>
      </c>
      <c r="I27" s="9">
        <f t="shared" si="0"/>
        <v>8160</v>
      </c>
    </row>
    <row r="28" spans="2:9" s="4" customFormat="1" x14ac:dyDescent="0.2">
      <c r="B28" s="6">
        <v>22</v>
      </c>
      <c r="C28" s="17"/>
      <c r="D28" s="13"/>
      <c r="E28" s="6" t="s">
        <v>58</v>
      </c>
      <c r="F28" s="8" t="s">
        <v>24</v>
      </c>
      <c r="G28" s="6" t="s">
        <v>76</v>
      </c>
      <c r="H28" s="9">
        <v>750</v>
      </c>
      <c r="I28" s="9">
        <f t="shared" si="0"/>
        <v>9000</v>
      </c>
    </row>
    <row r="29" spans="2:9" s="4" customFormat="1" x14ac:dyDescent="0.2">
      <c r="B29" s="6">
        <v>23</v>
      </c>
      <c r="C29" s="10" t="s">
        <v>82</v>
      </c>
      <c r="D29" s="12" t="s">
        <v>83</v>
      </c>
      <c r="E29" s="6" t="s">
        <v>73</v>
      </c>
      <c r="F29" s="8" t="s">
        <v>25</v>
      </c>
      <c r="G29" s="6" t="s">
        <v>76</v>
      </c>
      <c r="H29" s="9">
        <v>1190</v>
      </c>
      <c r="I29" s="9">
        <f t="shared" si="0"/>
        <v>14280</v>
      </c>
    </row>
    <row r="30" spans="2:9" s="4" customFormat="1" x14ac:dyDescent="0.2">
      <c r="B30" s="6">
        <v>24</v>
      </c>
      <c r="C30" s="10"/>
      <c r="D30" s="12"/>
      <c r="E30" s="6" t="s">
        <v>66</v>
      </c>
      <c r="F30" s="8" t="s">
        <v>31</v>
      </c>
      <c r="G30" s="6" t="s">
        <v>76</v>
      </c>
      <c r="H30" s="9">
        <v>770</v>
      </c>
      <c r="I30" s="9">
        <f t="shared" si="0"/>
        <v>9240</v>
      </c>
    </row>
    <row r="31" spans="2:9" s="4" customFormat="1" x14ac:dyDescent="0.2">
      <c r="B31" s="6">
        <v>25</v>
      </c>
      <c r="C31" s="10"/>
      <c r="D31" s="12"/>
      <c r="E31" s="6" t="s">
        <v>68</v>
      </c>
      <c r="F31" s="8" t="s">
        <v>34</v>
      </c>
      <c r="G31" s="6" t="s">
        <v>76</v>
      </c>
      <c r="H31" s="9">
        <v>550</v>
      </c>
      <c r="I31" s="9">
        <f t="shared" si="0"/>
        <v>6600</v>
      </c>
    </row>
    <row r="32" spans="2:9" s="4" customFormat="1" x14ac:dyDescent="0.2">
      <c r="B32" s="6">
        <v>26</v>
      </c>
      <c r="C32" s="10"/>
      <c r="D32" s="12"/>
      <c r="E32" s="6" t="s">
        <v>69</v>
      </c>
      <c r="F32" s="8" t="s">
        <v>17</v>
      </c>
      <c r="G32" s="6" t="s">
        <v>75</v>
      </c>
      <c r="H32" s="9">
        <v>660</v>
      </c>
      <c r="I32" s="9">
        <f t="shared" si="0"/>
        <v>7920</v>
      </c>
    </row>
    <row r="33" spans="2:9" s="4" customFormat="1" x14ac:dyDescent="0.2">
      <c r="B33" s="6">
        <v>27</v>
      </c>
      <c r="C33" s="10"/>
      <c r="D33" s="12"/>
      <c r="E33" s="6" t="s">
        <v>63</v>
      </c>
      <c r="F33" s="8" t="s">
        <v>21</v>
      </c>
      <c r="G33" s="6" t="s">
        <v>75</v>
      </c>
      <c r="H33" s="9">
        <v>770</v>
      </c>
      <c r="I33" s="9">
        <f t="shared" si="0"/>
        <v>9240</v>
      </c>
    </row>
    <row r="34" spans="2:9" s="4" customFormat="1" x14ac:dyDescent="0.2">
      <c r="B34" s="6">
        <v>28</v>
      </c>
      <c r="C34" s="10"/>
      <c r="D34" s="12"/>
      <c r="E34" s="6" t="s">
        <v>66</v>
      </c>
      <c r="F34" s="8" t="s">
        <v>32</v>
      </c>
      <c r="G34" s="6" t="s">
        <v>75</v>
      </c>
      <c r="H34" s="9">
        <v>499</v>
      </c>
      <c r="I34" s="9">
        <f t="shared" si="0"/>
        <v>5988</v>
      </c>
    </row>
    <row r="35" spans="2:9" s="4" customFormat="1" x14ac:dyDescent="0.2">
      <c r="B35" s="6">
        <v>29</v>
      </c>
      <c r="C35" s="17"/>
      <c r="D35" s="13"/>
      <c r="E35" s="6" t="s">
        <v>68</v>
      </c>
      <c r="F35" s="8" t="s">
        <v>48</v>
      </c>
      <c r="G35" s="6" t="s">
        <v>75</v>
      </c>
      <c r="H35" s="9">
        <v>495</v>
      </c>
      <c r="I35" s="9">
        <f t="shared" si="0"/>
        <v>5940</v>
      </c>
    </row>
    <row r="36" spans="2:9" s="4" customFormat="1" x14ac:dyDescent="0.2">
      <c r="B36" s="6">
        <v>31</v>
      </c>
      <c r="C36" s="7" t="s">
        <v>78</v>
      </c>
      <c r="D36" s="11" t="s">
        <v>35</v>
      </c>
      <c r="E36" s="6" t="s">
        <v>65</v>
      </c>
      <c r="F36" s="8" t="s">
        <v>9</v>
      </c>
      <c r="G36" s="6" t="s">
        <v>75</v>
      </c>
      <c r="H36" s="9">
        <v>440</v>
      </c>
      <c r="I36" s="9">
        <f t="shared" si="0"/>
        <v>5280</v>
      </c>
    </row>
    <row r="37" spans="2:9" s="4" customFormat="1" x14ac:dyDescent="0.2">
      <c r="B37" s="6">
        <v>32</v>
      </c>
      <c r="C37" s="12"/>
      <c r="D37" s="12"/>
      <c r="E37" s="6" t="s">
        <v>71</v>
      </c>
      <c r="F37" s="8" t="s">
        <v>30</v>
      </c>
      <c r="G37" s="6" t="s">
        <v>75</v>
      </c>
      <c r="H37" s="9">
        <v>910</v>
      </c>
      <c r="I37" s="9">
        <f t="shared" si="0"/>
        <v>10920</v>
      </c>
    </row>
    <row r="38" spans="2:9" s="4" customFormat="1" x14ac:dyDescent="0.2">
      <c r="B38" s="6">
        <v>33</v>
      </c>
      <c r="C38" s="12"/>
      <c r="D38" s="12"/>
      <c r="E38" s="6" t="s">
        <v>64</v>
      </c>
      <c r="F38" s="8" t="s">
        <v>13</v>
      </c>
      <c r="G38" s="6" t="s">
        <v>76</v>
      </c>
      <c r="H38" s="9">
        <v>770</v>
      </c>
      <c r="I38" s="9">
        <f t="shared" si="0"/>
        <v>9240</v>
      </c>
    </row>
    <row r="39" spans="2:9" s="4" customFormat="1" x14ac:dyDescent="0.2">
      <c r="B39" s="6">
        <v>34</v>
      </c>
      <c r="C39" s="12"/>
      <c r="D39" s="12"/>
      <c r="E39" s="6" t="s">
        <v>65</v>
      </c>
      <c r="F39" s="8" t="s">
        <v>14</v>
      </c>
      <c r="G39" s="6" t="s">
        <v>76</v>
      </c>
      <c r="H39" s="9">
        <v>440</v>
      </c>
      <c r="I39" s="9">
        <f t="shared" si="0"/>
        <v>5280</v>
      </c>
    </row>
    <row r="40" spans="2:9" s="4" customFormat="1" x14ac:dyDescent="0.2">
      <c r="B40" s="6">
        <v>35</v>
      </c>
      <c r="C40" s="12"/>
      <c r="D40" s="12"/>
      <c r="E40" s="6" t="s">
        <v>65</v>
      </c>
      <c r="F40" s="8" t="s">
        <v>15</v>
      </c>
      <c r="G40" s="6" t="s">
        <v>76</v>
      </c>
      <c r="H40" s="9">
        <v>440</v>
      </c>
      <c r="I40" s="9">
        <f t="shared" si="0"/>
        <v>5280</v>
      </c>
    </row>
    <row r="41" spans="2:9" x14ac:dyDescent="0.2">
      <c r="B41" s="6">
        <v>36</v>
      </c>
      <c r="C41" s="12"/>
      <c r="D41" s="13"/>
      <c r="E41" s="6" t="s">
        <v>65</v>
      </c>
      <c r="F41" s="8" t="s">
        <v>16</v>
      </c>
      <c r="G41" s="6" t="s">
        <v>76</v>
      </c>
      <c r="H41" s="9">
        <v>440</v>
      </c>
      <c r="I41" s="9">
        <f t="shared" si="0"/>
        <v>5280</v>
      </c>
    </row>
    <row r="42" spans="2:9" s="4" customFormat="1" x14ac:dyDescent="0.2">
      <c r="B42" s="6">
        <v>30</v>
      </c>
      <c r="C42" s="13"/>
      <c r="D42" s="6" t="s">
        <v>46</v>
      </c>
      <c r="E42" s="6" t="s">
        <v>72</v>
      </c>
      <c r="F42" s="8" t="s">
        <v>43</v>
      </c>
      <c r="G42" s="6" t="s">
        <v>59</v>
      </c>
      <c r="H42" s="9">
        <v>781</v>
      </c>
      <c r="I42" s="9">
        <f>H42*4</f>
        <v>3124</v>
      </c>
    </row>
    <row r="43" spans="2:9" s="4" customFormat="1" x14ac:dyDescent="0.2">
      <c r="B43" s="6">
        <v>37</v>
      </c>
      <c r="C43" s="11" t="s">
        <v>80</v>
      </c>
      <c r="D43" s="11" t="s">
        <v>35</v>
      </c>
      <c r="E43" s="6" t="s">
        <v>60</v>
      </c>
      <c r="F43" s="8" t="s">
        <v>7</v>
      </c>
      <c r="G43" s="6" t="s">
        <v>76</v>
      </c>
      <c r="H43" s="9">
        <v>880</v>
      </c>
      <c r="I43" s="9">
        <f>H43*12</f>
        <v>10560</v>
      </c>
    </row>
    <row r="44" spans="2:9" s="4" customFormat="1" x14ac:dyDescent="0.2">
      <c r="B44" s="6">
        <v>38</v>
      </c>
      <c r="C44" s="12"/>
      <c r="D44" s="12"/>
      <c r="E44" s="6" t="s">
        <v>66</v>
      </c>
      <c r="F44" s="8" t="s">
        <v>50</v>
      </c>
      <c r="G44" s="6" t="s">
        <v>75</v>
      </c>
      <c r="H44" s="9">
        <v>499</v>
      </c>
      <c r="I44" s="9">
        <f>H44*12</f>
        <v>5988</v>
      </c>
    </row>
    <row r="45" spans="2:9" s="4" customFormat="1" x14ac:dyDescent="0.2">
      <c r="B45" s="6">
        <v>39</v>
      </c>
      <c r="C45" s="12"/>
      <c r="D45" s="12"/>
      <c r="E45" s="6" t="s">
        <v>66</v>
      </c>
      <c r="F45" s="8" t="s">
        <v>23</v>
      </c>
      <c r="G45" s="6" t="s">
        <v>75</v>
      </c>
      <c r="H45" s="9">
        <v>820</v>
      </c>
      <c r="I45" s="9">
        <f>H45*12</f>
        <v>9840</v>
      </c>
    </row>
    <row r="46" spans="2:9" s="4" customFormat="1" x14ac:dyDescent="0.2">
      <c r="B46" s="6">
        <v>40</v>
      </c>
      <c r="C46" s="12"/>
      <c r="D46" s="13"/>
      <c r="E46" s="6" t="s">
        <v>63</v>
      </c>
      <c r="F46" s="8" t="s">
        <v>26</v>
      </c>
      <c r="G46" s="6" t="s">
        <v>75</v>
      </c>
      <c r="H46" s="9">
        <v>770</v>
      </c>
      <c r="I46" s="9">
        <f>H46*12</f>
        <v>9240</v>
      </c>
    </row>
    <row r="47" spans="2:9" s="4" customFormat="1" x14ac:dyDescent="0.2">
      <c r="B47" s="6">
        <v>41</v>
      </c>
      <c r="C47" s="13"/>
      <c r="D47" s="6" t="s">
        <v>46</v>
      </c>
      <c r="E47" s="6" t="s">
        <v>66</v>
      </c>
      <c r="F47" s="8" t="s">
        <v>41</v>
      </c>
      <c r="G47" s="6" t="s">
        <v>75</v>
      </c>
      <c r="H47" s="9">
        <v>1080</v>
      </c>
      <c r="I47" s="9">
        <f>H47*4</f>
        <v>4320</v>
      </c>
    </row>
    <row r="48" spans="2:9" s="4" customFormat="1" x14ac:dyDescent="0.2">
      <c r="B48" s="6">
        <v>42</v>
      </c>
      <c r="C48" s="11" t="s">
        <v>81</v>
      </c>
      <c r="D48" s="6" t="s">
        <v>45</v>
      </c>
      <c r="E48" s="6" t="s">
        <v>66</v>
      </c>
      <c r="F48" s="8" t="s">
        <v>39</v>
      </c>
      <c r="G48" s="6" t="s">
        <v>75</v>
      </c>
      <c r="H48" s="9">
        <v>499</v>
      </c>
      <c r="I48" s="9">
        <f>H48*24</f>
        <v>11976</v>
      </c>
    </row>
    <row r="49" spans="2:9" s="4" customFormat="1" x14ac:dyDescent="0.2">
      <c r="B49" s="6">
        <v>43</v>
      </c>
      <c r="C49" s="12"/>
      <c r="D49" s="6" t="s">
        <v>35</v>
      </c>
      <c r="E49" s="6" t="s">
        <v>66</v>
      </c>
      <c r="F49" s="8" t="s">
        <v>8</v>
      </c>
      <c r="G49" s="6" t="s">
        <v>75</v>
      </c>
      <c r="H49" s="9">
        <v>570</v>
      </c>
      <c r="I49" s="9">
        <f>H49*12</f>
        <v>6840</v>
      </c>
    </row>
    <row r="50" spans="2:9" s="4" customFormat="1" x14ac:dyDescent="0.2">
      <c r="B50" s="6">
        <v>44</v>
      </c>
      <c r="C50" s="12"/>
      <c r="D50" s="11" t="s">
        <v>57</v>
      </c>
      <c r="E50" s="6" t="s">
        <v>12</v>
      </c>
      <c r="F50" s="8" t="s">
        <v>37</v>
      </c>
      <c r="G50" s="6" t="s">
        <v>76</v>
      </c>
      <c r="H50" s="9">
        <v>990</v>
      </c>
      <c r="I50" s="9">
        <f>H50*4</f>
        <v>3960</v>
      </c>
    </row>
    <row r="51" spans="2:9" s="4" customFormat="1" x14ac:dyDescent="0.2">
      <c r="B51" s="6">
        <v>45</v>
      </c>
      <c r="C51" s="13"/>
      <c r="D51" s="13"/>
      <c r="E51" s="6" t="s">
        <v>71</v>
      </c>
      <c r="F51" s="8" t="s">
        <v>44</v>
      </c>
      <c r="G51" s="6" t="s">
        <v>76</v>
      </c>
      <c r="H51" s="9">
        <v>1100</v>
      </c>
      <c r="I51" s="9">
        <f>H51*4</f>
        <v>4400</v>
      </c>
    </row>
  </sheetData>
  <sortState ref="B7:L51">
    <sortCondition ref="G7:G51"/>
  </sortState>
  <mergeCells count="12">
    <mergeCell ref="D43:D46"/>
    <mergeCell ref="D50:D51"/>
    <mergeCell ref="D16:D28"/>
    <mergeCell ref="C7:C28"/>
    <mergeCell ref="C29:C35"/>
    <mergeCell ref="D29:D35"/>
    <mergeCell ref="C36:C42"/>
    <mergeCell ref="C43:C47"/>
    <mergeCell ref="C48:C51"/>
    <mergeCell ref="D8:D12"/>
    <mergeCell ref="D13:D15"/>
    <mergeCell ref="D36:D41"/>
  </mergeCells>
  <phoneticPr fontI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2022-02-15T02:00:55Z</dcterms:modified>
</cp:coreProperties>
</file>